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wner\Desktop\home\dl\xls\"/>
    </mc:Choice>
  </mc:AlternateContent>
  <xr:revisionPtr revIDLastSave="0" documentId="8_{A9779AC7-9B60-4833-81A7-B55FE76FB3A1}" xr6:coauthVersionLast="47" xr6:coauthVersionMax="47" xr10:uidLastSave="{00000000-0000-0000-0000-000000000000}"/>
  <bookViews>
    <workbookView xWindow="-31200" yWindow="-1005" windowWidth="29370" windowHeight="16545" xr2:uid="{43283C17-53CF-4BB0-B073-7C01A5088B58}"/>
  </bookViews>
  <sheets>
    <sheet name="別記第一号（ロープ式） (平形ロープ)" sheetId="1" r:id="rId1"/>
  </sheets>
  <externalReferences>
    <externalReference r:id="rId2"/>
  </externalReferences>
  <definedNames>
    <definedName name="_xlnm.Print_Area" localSheetId="0">'別記第一号（ロープ式） (平形ロープ)'!$A$1:$AF$263</definedName>
    <definedName name="回数">[1]data!$C$2:$C$8</definedName>
    <definedName name="本数">[1]data!$B$2:$B$5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2" i="1" l="1"/>
  <c r="AB231" i="1"/>
  <c r="AA231" i="1"/>
  <c r="Z231" i="1"/>
  <c r="Y231" i="1"/>
  <c r="AB230" i="1"/>
  <c r="AA230" i="1"/>
  <c r="Z230" i="1"/>
  <c r="Y230" i="1"/>
  <c r="AB229" i="1"/>
  <c r="AA229" i="1"/>
  <c r="Z229" i="1"/>
  <c r="Y229" i="1"/>
  <c r="AB228" i="1"/>
  <c r="AA228" i="1"/>
  <c r="Z228" i="1"/>
  <c r="Y228" i="1"/>
  <c r="AB227" i="1"/>
  <c r="AA227" i="1"/>
  <c r="Z227" i="1"/>
  <c r="Y227" i="1"/>
  <c r="AB226" i="1"/>
  <c r="AA226" i="1"/>
  <c r="Z226" i="1"/>
  <c r="Y226" i="1"/>
  <c r="AB225" i="1"/>
  <c r="AA225" i="1"/>
  <c r="Z225" i="1"/>
  <c r="Y225" i="1"/>
  <c r="AB224" i="1"/>
  <c r="AA224" i="1"/>
  <c r="Z224" i="1"/>
  <c r="Y224" i="1"/>
  <c r="AB223" i="1"/>
  <c r="AA223" i="1"/>
  <c r="Z223" i="1"/>
  <c r="Y223" i="1"/>
  <c r="AB222" i="1"/>
  <c r="AA222" i="1"/>
  <c r="Z222" i="1"/>
  <c r="Y222" i="1"/>
  <c r="AB221" i="1"/>
  <c r="AA221" i="1"/>
  <c r="Z221" i="1"/>
  <c r="Y221" i="1"/>
  <c r="AB220" i="1"/>
  <c r="AA220" i="1"/>
  <c r="Z220" i="1"/>
  <c r="Y220" i="1"/>
  <c r="AB219" i="1"/>
  <c r="AA219" i="1"/>
  <c r="Z219" i="1"/>
  <c r="Y219" i="1"/>
  <c r="AB217" i="1"/>
  <c r="AA217" i="1"/>
  <c r="Z217" i="1"/>
  <c r="Y217" i="1"/>
  <c r="AB216" i="1"/>
  <c r="AA216" i="1"/>
  <c r="Z216" i="1"/>
  <c r="Y216" i="1"/>
  <c r="AB215" i="1"/>
  <c r="AA215" i="1"/>
  <c r="Z215" i="1"/>
  <c r="Y215" i="1"/>
  <c r="AB214" i="1"/>
  <c r="AA214" i="1"/>
  <c r="Z214" i="1"/>
  <c r="Y214" i="1"/>
  <c r="AB213" i="1"/>
  <c r="AA213" i="1"/>
  <c r="Z213" i="1"/>
  <c r="Y213" i="1"/>
  <c r="AB211" i="1"/>
  <c r="AA211" i="1"/>
  <c r="Z211" i="1"/>
  <c r="Y211" i="1"/>
  <c r="AB210" i="1"/>
  <c r="AA210" i="1"/>
  <c r="Z210" i="1"/>
  <c r="Y210" i="1"/>
  <c r="AB209" i="1"/>
  <c r="AA209" i="1"/>
  <c r="Z209" i="1"/>
  <c r="Y209" i="1"/>
  <c r="AB208" i="1"/>
  <c r="AA208" i="1"/>
  <c r="Z208" i="1"/>
  <c r="Y208" i="1"/>
  <c r="AB207" i="1"/>
  <c r="AA207" i="1"/>
  <c r="Z207" i="1"/>
  <c r="Y207" i="1"/>
  <c r="AB206" i="1"/>
  <c r="AA206" i="1"/>
  <c r="Z206" i="1"/>
  <c r="Y206" i="1"/>
  <c r="AB205" i="1"/>
  <c r="AA205" i="1"/>
  <c r="Z205" i="1"/>
  <c r="Y205" i="1"/>
  <c r="AB204" i="1"/>
  <c r="AA204" i="1"/>
  <c r="Z204" i="1"/>
  <c r="Y204" i="1"/>
  <c r="AB203" i="1"/>
  <c r="AA203" i="1"/>
  <c r="Z203" i="1"/>
  <c r="Y203" i="1"/>
  <c r="AB202" i="1"/>
  <c r="AA202" i="1"/>
  <c r="Z202" i="1"/>
  <c r="Y202" i="1"/>
  <c r="AB201" i="1"/>
  <c r="AA201" i="1"/>
  <c r="Z201" i="1"/>
  <c r="Y201" i="1"/>
  <c r="AB200" i="1"/>
  <c r="AA200" i="1"/>
  <c r="Z200" i="1"/>
  <c r="Y200" i="1"/>
  <c r="AB199" i="1"/>
  <c r="AA199" i="1"/>
  <c r="Z199" i="1"/>
  <c r="Y199" i="1"/>
  <c r="AB198" i="1"/>
  <c r="AA198" i="1"/>
  <c r="Z198" i="1"/>
  <c r="Y198" i="1"/>
  <c r="AB197" i="1"/>
  <c r="AA197" i="1"/>
  <c r="Z197" i="1"/>
  <c r="Y197" i="1"/>
  <c r="AB196" i="1"/>
  <c r="AA196" i="1"/>
  <c r="Z196" i="1"/>
  <c r="Y196" i="1"/>
  <c r="AB195" i="1"/>
  <c r="AA195" i="1"/>
  <c r="Z195" i="1"/>
  <c r="Y195" i="1"/>
  <c r="AB194" i="1"/>
  <c r="AA194" i="1"/>
  <c r="Z194" i="1"/>
  <c r="Y194" i="1"/>
  <c r="AB193" i="1"/>
  <c r="AA193" i="1"/>
  <c r="Z193" i="1"/>
  <c r="Y193" i="1"/>
  <c r="AB192" i="1"/>
  <c r="AA192" i="1"/>
  <c r="Z192" i="1"/>
  <c r="Y192" i="1"/>
  <c r="AB191" i="1"/>
  <c r="AA191" i="1"/>
  <c r="Z191" i="1"/>
  <c r="Y191" i="1"/>
  <c r="AB190" i="1"/>
  <c r="AA190" i="1"/>
  <c r="Z190" i="1"/>
  <c r="Y190" i="1"/>
  <c r="AB189" i="1"/>
  <c r="AA189" i="1"/>
  <c r="Z189" i="1"/>
  <c r="Y189" i="1"/>
  <c r="AB188" i="1"/>
  <c r="AA188" i="1"/>
  <c r="Z188" i="1"/>
  <c r="Y188" i="1"/>
  <c r="AB187" i="1"/>
  <c r="AA187" i="1"/>
  <c r="Z187" i="1"/>
  <c r="Y187" i="1"/>
  <c r="AB186" i="1"/>
  <c r="AA186" i="1"/>
  <c r="Z186" i="1"/>
  <c r="Y186" i="1"/>
  <c r="AB185" i="1"/>
  <c r="AA185" i="1"/>
  <c r="Z185" i="1"/>
  <c r="Y185" i="1"/>
  <c r="AB183" i="1"/>
  <c r="AA183" i="1"/>
  <c r="Z183" i="1"/>
  <c r="Y183" i="1"/>
  <c r="AB182" i="1"/>
  <c r="AA182" i="1"/>
  <c r="Z182" i="1"/>
  <c r="Y182" i="1"/>
  <c r="AB181" i="1"/>
  <c r="AA181" i="1"/>
  <c r="Z181" i="1"/>
  <c r="Y181" i="1"/>
  <c r="AB180" i="1"/>
  <c r="AA180" i="1"/>
  <c r="Z180" i="1"/>
  <c r="Y180" i="1"/>
  <c r="AB179" i="1"/>
  <c r="AA179" i="1"/>
  <c r="Z179" i="1"/>
  <c r="Y179" i="1"/>
  <c r="AB177" i="1"/>
  <c r="AA177" i="1"/>
  <c r="Z177" i="1"/>
  <c r="Y177" i="1"/>
  <c r="AB176" i="1"/>
  <c r="AA176" i="1"/>
  <c r="Z176" i="1"/>
  <c r="Y176" i="1"/>
  <c r="AB175" i="1"/>
  <c r="AA175" i="1"/>
  <c r="Z175" i="1"/>
  <c r="Y175" i="1"/>
  <c r="AA170" i="1"/>
  <c r="AB169" i="1"/>
  <c r="AA169" i="1"/>
  <c r="Z169" i="1"/>
  <c r="Y169" i="1"/>
  <c r="AB168" i="1"/>
  <c r="AA168" i="1"/>
  <c r="Z168" i="1"/>
  <c r="Y168" i="1"/>
  <c r="AB167" i="1"/>
  <c r="AA167" i="1"/>
  <c r="Z167" i="1"/>
  <c r="Y167" i="1"/>
  <c r="AB166" i="1"/>
  <c r="AA166" i="1"/>
  <c r="Z166" i="1"/>
  <c r="Y166" i="1"/>
  <c r="AB165" i="1"/>
  <c r="AA165" i="1"/>
  <c r="Z165" i="1"/>
  <c r="Y165" i="1"/>
  <c r="AB164" i="1"/>
  <c r="AA164" i="1"/>
  <c r="Z164" i="1"/>
  <c r="Y164" i="1"/>
  <c r="AB163" i="1"/>
  <c r="AA163" i="1"/>
  <c r="Z163" i="1"/>
  <c r="Y163" i="1"/>
  <c r="AB162" i="1"/>
  <c r="AA162" i="1"/>
  <c r="Z162" i="1"/>
  <c r="Y162" i="1"/>
  <c r="AB161" i="1"/>
  <c r="AA161" i="1"/>
  <c r="Z161" i="1"/>
  <c r="Y161" i="1"/>
  <c r="AB160" i="1"/>
  <c r="AA160" i="1"/>
  <c r="Z160" i="1"/>
  <c r="Y160" i="1"/>
  <c r="AB159" i="1"/>
  <c r="AA159" i="1"/>
  <c r="Z159" i="1"/>
  <c r="Y159" i="1"/>
  <c r="AB158" i="1"/>
  <c r="AA158" i="1"/>
  <c r="Z158" i="1"/>
  <c r="Y158" i="1"/>
  <c r="AB157" i="1"/>
  <c r="AA157" i="1"/>
  <c r="Z157" i="1"/>
  <c r="Y157" i="1"/>
  <c r="AB156" i="1"/>
  <c r="AA156" i="1"/>
  <c r="Z156" i="1"/>
  <c r="Y156" i="1"/>
  <c r="AB155" i="1"/>
  <c r="AA155" i="1"/>
  <c r="Z155" i="1"/>
  <c r="Y155" i="1"/>
  <c r="AB154" i="1"/>
  <c r="AA154" i="1"/>
  <c r="Z154" i="1"/>
  <c r="Y154" i="1"/>
  <c r="AB153" i="1"/>
  <c r="AA153" i="1"/>
  <c r="Z153" i="1"/>
  <c r="Y153" i="1"/>
  <c r="AB152" i="1"/>
  <c r="AA152" i="1"/>
  <c r="Z152" i="1"/>
  <c r="Y152" i="1"/>
  <c r="AB151" i="1"/>
  <c r="AA151" i="1"/>
  <c r="Z151" i="1"/>
  <c r="Y151" i="1"/>
  <c r="AB150" i="1"/>
  <c r="AA150" i="1"/>
  <c r="Z150" i="1"/>
  <c r="Y150" i="1"/>
  <c r="R150" i="1"/>
  <c r="AB149" i="1"/>
  <c r="AA149" i="1"/>
  <c r="Z149" i="1"/>
  <c r="Y149" i="1"/>
  <c r="AB148" i="1"/>
  <c r="AA148" i="1"/>
  <c r="Z148" i="1"/>
  <c r="Y148" i="1"/>
  <c r="R148" i="1"/>
  <c r="AB147" i="1"/>
  <c r="AA147" i="1"/>
  <c r="Z147" i="1"/>
  <c r="Y147" i="1"/>
  <c r="AB146" i="1"/>
  <c r="AA146" i="1"/>
  <c r="Z146" i="1"/>
  <c r="Y146" i="1"/>
  <c r="AB145" i="1"/>
  <c r="AA145" i="1"/>
  <c r="Z145" i="1"/>
  <c r="Y145" i="1"/>
  <c r="AB144" i="1"/>
  <c r="AA144" i="1"/>
  <c r="Z144" i="1"/>
  <c r="Y144" i="1"/>
  <c r="AB143" i="1"/>
  <c r="AA143" i="1"/>
  <c r="Z143" i="1"/>
  <c r="Y143" i="1"/>
  <c r="R143" i="1"/>
  <c r="AB142" i="1"/>
  <c r="AA142" i="1"/>
  <c r="Z142" i="1"/>
  <c r="Y142" i="1"/>
  <c r="AB141" i="1"/>
  <c r="AA141" i="1"/>
  <c r="Z141" i="1"/>
  <c r="Y141" i="1"/>
  <c r="AB140" i="1"/>
  <c r="AA140" i="1"/>
  <c r="Z140" i="1"/>
  <c r="Y140" i="1"/>
  <c r="AB139" i="1"/>
  <c r="AA139" i="1"/>
  <c r="Z139" i="1"/>
  <c r="Y139" i="1"/>
  <c r="AB138" i="1"/>
  <c r="AA138" i="1"/>
  <c r="Z138" i="1"/>
  <c r="Y138" i="1"/>
  <c r="AB136" i="1"/>
  <c r="AA136" i="1"/>
  <c r="Z136" i="1"/>
  <c r="Y136" i="1"/>
  <c r="AB135" i="1"/>
  <c r="AA135" i="1"/>
  <c r="Z135" i="1"/>
  <c r="Y135" i="1"/>
  <c r="AB134" i="1"/>
  <c r="AA134" i="1"/>
  <c r="Z134" i="1"/>
  <c r="Y134" i="1"/>
  <c r="AB133" i="1"/>
  <c r="AA133" i="1"/>
  <c r="Z133" i="1"/>
  <c r="Y133" i="1"/>
  <c r="AB132" i="1"/>
  <c r="AA132" i="1"/>
  <c r="Z132" i="1"/>
  <c r="Y132" i="1"/>
  <c r="AB131" i="1"/>
  <c r="AA131" i="1"/>
  <c r="Z131" i="1"/>
  <c r="Y131" i="1"/>
  <c r="AB130" i="1"/>
  <c r="AA130" i="1"/>
  <c r="Z130" i="1"/>
  <c r="Y130" i="1"/>
  <c r="AB129" i="1"/>
  <c r="AA129" i="1"/>
  <c r="Z129" i="1"/>
  <c r="Y129" i="1"/>
  <c r="AB128" i="1"/>
  <c r="AA128" i="1"/>
  <c r="Z128" i="1"/>
  <c r="Y128" i="1"/>
  <c r="AB127" i="1"/>
  <c r="AA127" i="1"/>
  <c r="Z127" i="1"/>
  <c r="Y127" i="1"/>
  <c r="AB126" i="1"/>
  <c r="AA126" i="1"/>
  <c r="Z126" i="1"/>
  <c r="Y126" i="1"/>
  <c r="AB125" i="1"/>
  <c r="AA125" i="1"/>
  <c r="Z125" i="1"/>
  <c r="Y125" i="1"/>
  <c r="AB124" i="1"/>
  <c r="AA124" i="1"/>
  <c r="Z124" i="1"/>
  <c r="Y124" i="1"/>
  <c r="AB122" i="1"/>
  <c r="AA122" i="1"/>
  <c r="Z122" i="1"/>
  <c r="Y122" i="1"/>
  <c r="AB121" i="1"/>
  <c r="AA121" i="1"/>
  <c r="Z121" i="1"/>
  <c r="Y121" i="1"/>
  <c r="AB120" i="1"/>
  <c r="AA120" i="1"/>
  <c r="Z120" i="1"/>
  <c r="Y120" i="1"/>
  <c r="AB119" i="1"/>
  <c r="AA119" i="1"/>
  <c r="Z119" i="1"/>
  <c r="Y119" i="1"/>
  <c r="AB118" i="1"/>
  <c r="AA118" i="1"/>
  <c r="Z118" i="1"/>
  <c r="Y118" i="1"/>
  <c r="AB117" i="1"/>
  <c r="AA117" i="1"/>
  <c r="Z117" i="1"/>
  <c r="Y117" i="1"/>
  <c r="AB116" i="1"/>
  <c r="AA116" i="1"/>
  <c r="Z116" i="1"/>
  <c r="Y116" i="1"/>
  <c r="AB115" i="1"/>
  <c r="AA115" i="1"/>
  <c r="Z115" i="1"/>
  <c r="Y115" i="1"/>
  <c r="AB114" i="1"/>
  <c r="AA114" i="1"/>
  <c r="Z114" i="1"/>
  <c r="Y114" i="1"/>
  <c r="AB113" i="1"/>
  <c r="AA113" i="1"/>
  <c r="Z113" i="1"/>
  <c r="Y113" i="1"/>
  <c r="AB112" i="1"/>
  <c r="AA112" i="1"/>
  <c r="Z112" i="1"/>
  <c r="Y112" i="1"/>
  <c r="AB111" i="1"/>
  <c r="AA111" i="1"/>
  <c r="Z111" i="1"/>
  <c r="Y111" i="1"/>
  <c r="AB110" i="1"/>
  <c r="AA110" i="1"/>
  <c r="Z110" i="1"/>
  <c r="Y110" i="1"/>
  <c r="AB109" i="1"/>
  <c r="AA109" i="1"/>
  <c r="Z109" i="1"/>
  <c r="Y109" i="1"/>
  <c r="T109" i="1"/>
  <c r="AB108" i="1"/>
  <c r="AA108" i="1"/>
  <c r="Z108" i="1"/>
  <c r="Y108" i="1"/>
  <c r="AB107" i="1"/>
  <c r="AA107" i="1"/>
  <c r="Z107" i="1"/>
  <c r="Y107" i="1"/>
  <c r="AB106" i="1"/>
  <c r="AA106" i="1"/>
  <c r="Z106" i="1"/>
  <c r="Y106" i="1"/>
  <c r="AB105" i="1"/>
  <c r="AA105" i="1"/>
  <c r="Z105" i="1"/>
  <c r="Y105" i="1"/>
  <c r="AB104" i="1"/>
  <c r="AA104" i="1"/>
  <c r="Z104" i="1"/>
  <c r="Y104" i="1"/>
  <c r="AB103" i="1"/>
  <c r="AA103" i="1"/>
  <c r="Z103" i="1"/>
  <c r="Y103" i="1"/>
  <c r="AB102" i="1"/>
  <c r="AA102" i="1"/>
  <c r="Z102" i="1"/>
  <c r="Y102" i="1"/>
  <c r="AB101" i="1"/>
  <c r="AA101" i="1"/>
  <c r="Z101" i="1"/>
  <c r="Y101" i="1"/>
  <c r="AB100" i="1"/>
  <c r="AA100" i="1"/>
  <c r="Z100" i="1"/>
  <c r="Y100" i="1"/>
  <c r="AB99" i="1"/>
  <c r="AA99" i="1"/>
  <c r="Z99" i="1"/>
  <c r="Y99" i="1"/>
  <c r="AB98" i="1"/>
  <c r="AA98" i="1"/>
  <c r="Z98" i="1"/>
  <c r="Y98" i="1"/>
  <c r="AB97" i="1"/>
  <c r="AA97" i="1"/>
  <c r="Z97" i="1"/>
  <c r="Y97" i="1"/>
  <c r="AB96" i="1"/>
  <c r="AA96" i="1"/>
  <c r="Z96" i="1"/>
  <c r="Y96" i="1"/>
  <c r="AB95" i="1"/>
  <c r="AA95" i="1"/>
  <c r="Z95" i="1"/>
  <c r="Y95" i="1"/>
  <c r="AB94" i="1"/>
  <c r="AA94" i="1"/>
  <c r="Z94" i="1"/>
  <c r="Y94" i="1"/>
  <c r="R94" i="1"/>
  <c r="AB93" i="1"/>
  <c r="AA93" i="1"/>
  <c r="Z93" i="1"/>
  <c r="Y93" i="1"/>
  <c r="AB92" i="1"/>
  <c r="AA92" i="1"/>
  <c r="Z92" i="1"/>
  <c r="Y92" i="1"/>
  <c r="O92" i="1"/>
  <c r="AB91" i="1"/>
  <c r="AA91" i="1"/>
  <c r="Z91" i="1"/>
  <c r="Y91" i="1"/>
  <c r="O91" i="1"/>
  <c r="AB90" i="1"/>
  <c r="AA90" i="1"/>
  <c r="Z90" i="1"/>
  <c r="Y90" i="1"/>
  <c r="O90" i="1"/>
  <c r="AB85" i="1"/>
  <c r="AA85" i="1"/>
  <c r="Z85" i="1"/>
  <c r="Y85" i="1"/>
  <c r="AB84" i="1"/>
  <c r="AA84" i="1"/>
  <c r="Z84" i="1"/>
  <c r="Y84" i="1"/>
  <c r="AB83" i="1"/>
  <c r="AA83" i="1"/>
  <c r="Z83" i="1"/>
  <c r="Y83" i="1"/>
  <c r="AB82" i="1"/>
  <c r="AA82" i="1"/>
  <c r="Z82" i="1"/>
  <c r="Y82" i="1"/>
  <c r="AB81" i="1"/>
  <c r="AA81" i="1"/>
  <c r="Z81" i="1"/>
  <c r="Y81" i="1"/>
  <c r="AB80" i="1"/>
  <c r="AA80" i="1"/>
  <c r="Z80" i="1"/>
  <c r="Y80" i="1"/>
  <c r="AB79" i="1"/>
  <c r="AA79" i="1"/>
  <c r="Z79" i="1"/>
  <c r="Y79" i="1"/>
  <c r="AB78" i="1"/>
  <c r="AA78" i="1"/>
  <c r="Z78" i="1"/>
  <c r="Y78" i="1"/>
  <c r="AB77" i="1"/>
  <c r="AA77" i="1"/>
  <c r="Z77" i="1"/>
  <c r="Y77" i="1"/>
  <c r="AB76" i="1"/>
  <c r="AA76" i="1"/>
  <c r="Z76" i="1"/>
  <c r="Y76" i="1"/>
  <c r="AB75" i="1"/>
  <c r="AA75" i="1"/>
  <c r="Z75" i="1"/>
  <c r="Y75" i="1"/>
  <c r="AB74" i="1"/>
  <c r="AA74" i="1"/>
  <c r="Z74" i="1"/>
  <c r="Y74" i="1"/>
  <c r="AB73" i="1"/>
  <c r="AA73" i="1"/>
  <c r="Z73" i="1"/>
  <c r="Y73" i="1"/>
  <c r="AB72" i="1"/>
  <c r="AA72" i="1"/>
  <c r="Z72" i="1"/>
  <c r="Y72" i="1"/>
  <c r="AB71" i="1"/>
  <c r="AA71" i="1"/>
  <c r="Z71" i="1"/>
  <c r="Y71" i="1"/>
  <c r="AB70" i="1"/>
  <c r="AA70" i="1"/>
  <c r="Z70" i="1"/>
  <c r="Y70" i="1"/>
  <c r="AB69" i="1"/>
  <c r="AA69" i="1"/>
  <c r="Z69" i="1"/>
  <c r="Y69" i="1"/>
  <c r="AB68" i="1"/>
  <c r="AA68" i="1"/>
  <c r="Z68" i="1"/>
  <c r="Y68" i="1"/>
  <c r="AB67" i="1"/>
  <c r="AA67" i="1"/>
  <c r="Z67" i="1"/>
  <c r="Y67" i="1"/>
  <c r="AB66" i="1"/>
  <c r="AA66" i="1"/>
  <c r="Z66" i="1"/>
  <c r="Y66" i="1"/>
  <c r="AB65" i="1"/>
  <c r="AA65" i="1"/>
  <c r="Z65" i="1"/>
  <c r="Y65" i="1"/>
  <c r="AB64" i="1"/>
  <c r="AA64" i="1"/>
  <c r="Z64" i="1"/>
  <c r="Y64" i="1"/>
  <c r="AB63" i="1"/>
  <c r="AA63" i="1"/>
  <c r="Z63" i="1"/>
  <c r="Y63" i="1"/>
  <c r="AB62" i="1"/>
  <c r="AA62" i="1"/>
  <c r="Z62" i="1"/>
  <c r="Y62" i="1"/>
  <c r="AB61" i="1"/>
  <c r="AA61" i="1"/>
  <c r="Z61" i="1"/>
  <c r="Y61" i="1"/>
  <c r="AB60" i="1"/>
  <c r="AA60" i="1"/>
  <c r="Z60" i="1"/>
  <c r="Y60" i="1"/>
  <c r="AB59" i="1"/>
  <c r="AA59" i="1"/>
  <c r="Z59" i="1"/>
  <c r="Y59" i="1"/>
  <c r="AB58" i="1"/>
  <c r="AA58" i="1"/>
  <c r="Z58" i="1"/>
  <c r="Y58" i="1"/>
  <c r="AB57" i="1"/>
  <c r="AA57" i="1"/>
  <c r="Z57" i="1"/>
  <c r="Y57" i="1"/>
  <c r="AB56" i="1"/>
  <c r="AA56" i="1"/>
  <c r="Z56" i="1"/>
  <c r="Y56" i="1"/>
  <c r="AB55" i="1"/>
  <c r="AA55" i="1"/>
  <c r="Z55" i="1"/>
  <c r="Y55" i="1"/>
  <c r="AB54" i="1"/>
  <c r="AA54" i="1"/>
  <c r="Z54" i="1"/>
  <c r="Y54" i="1"/>
  <c r="AB53" i="1"/>
  <c r="AA53" i="1"/>
  <c r="Z53" i="1"/>
  <c r="Y53" i="1"/>
  <c r="AB52" i="1"/>
  <c r="AA52" i="1"/>
  <c r="Z52" i="1"/>
  <c r="Y52" i="1"/>
  <c r="AB51" i="1"/>
  <c r="AA51" i="1"/>
  <c r="Z51" i="1"/>
  <c r="Y51" i="1"/>
  <c r="AB50" i="1"/>
  <c r="AA50" i="1"/>
  <c r="Z50" i="1"/>
  <c r="Y50" i="1"/>
  <c r="AB49" i="1"/>
  <c r="AA49" i="1"/>
  <c r="Z49" i="1"/>
  <c r="Y49" i="1"/>
  <c r="AB48" i="1"/>
  <c r="AA48" i="1"/>
  <c r="Z48" i="1"/>
  <c r="Y48" i="1"/>
  <c r="AB47" i="1"/>
  <c r="AA47" i="1"/>
  <c r="Z47" i="1"/>
  <c r="Y47" i="1"/>
  <c r="AB46" i="1"/>
  <c r="AA46" i="1"/>
  <c r="Z46" i="1"/>
  <c r="Y46" i="1"/>
  <c r="AB45" i="1"/>
  <c r="AA45" i="1"/>
  <c r="Z45" i="1"/>
  <c r="Y45" i="1"/>
  <c r="AB44" i="1"/>
  <c r="AA44" i="1"/>
  <c r="Z44" i="1"/>
  <c r="Y44" i="1"/>
  <c r="AB43" i="1"/>
  <c r="AA43" i="1"/>
  <c r="Z43" i="1"/>
  <c r="Y43" i="1"/>
  <c r="AB42" i="1"/>
  <c r="AA42" i="1"/>
  <c r="Z42" i="1"/>
  <c r="Y42" i="1"/>
  <c r="AB41" i="1"/>
  <c r="AA41" i="1"/>
  <c r="Z41" i="1"/>
  <c r="Y41" i="1"/>
  <c r="AB40" i="1"/>
  <c r="AA40" i="1"/>
  <c r="Z40" i="1"/>
  <c r="Y40" i="1"/>
  <c r="AB39" i="1"/>
  <c r="AA39" i="1"/>
  <c r="Z39" i="1"/>
  <c r="Y39" i="1"/>
  <c r="AB38" i="1"/>
  <c r="AA38" i="1"/>
  <c r="Z38" i="1"/>
  <c r="Y38" i="1"/>
  <c r="AB37" i="1"/>
  <c r="AA37" i="1"/>
  <c r="Z37" i="1"/>
  <c r="Y37" i="1"/>
  <c r="AB36" i="1"/>
  <c r="AA36" i="1"/>
  <c r="Z36" i="1"/>
  <c r="Y36" i="1"/>
  <c r="AB35" i="1"/>
  <c r="AA35" i="1"/>
  <c r="Z35" i="1"/>
  <c r="Y35" i="1"/>
  <c r="AB34" i="1"/>
  <c r="AA34" i="1"/>
  <c r="Z34" i="1"/>
  <c r="Y34" i="1"/>
  <c r="AB33" i="1"/>
  <c r="AA33" i="1"/>
  <c r="Z33" i="1"/>
  <c r="Y33" i="1"/>
  <c r="AB32" i="1"/>
  <c r="AA32" i="1"/>
  <c r="Z32" i="1"/>
  <c r="Y32" i="1"/>
  <c r="AB31" i="1"/>
  <c r="AA31" i="1"/>
  <c r="Z31" i="1"/>
  <c r="Y31" i="1"/>
  <c r="AB30" i="1"/>
  <c r="AA30" i="1"/>
  <c r="Z30" i="1"/>
  <c r="Y30" i="1"/>
  <c r="AB29" i="1"/>
  <c r="AA29" i="1"/>
  <c r="Z29" i="1"/>
  <c r="Y29" i="1"/>
  <c r="AB28" i="1"/>
  <c r="AA28" i="1"/>
  <c r="Z28" i="1"/>
  <c r="Y28" i="1"/>
  <c r="AB27" i="1"/>
  <c r="AA27" i="1"/>
  <c r="Z27" i="1"/>
  <c r="Y27" i="1"/>
  <c r="AB26" i="1"/>
  <c r="AA26" i="1"/>
  <c r="Z26" i="1"/>
  <c r="Y26" i="1"/>
  <c r="AB25" i="1"/>
  <c r="AA25" i="1"/>
  <c r="Z25" i="1"/>
  <c r="Y25" i="1"/>
  <c r="AB24" i="1"/>
  <c r="AA24" i="1"/>
  <c r="Z24" i="1"/>
  <c r="Y24" i="1"/>
  <c r="AB23" i="1"/>
  <c r="AA23" i="1"/>
  <c r="Z23" i="1"/>
  <c r="Y23" i="1"/>
  <c r="AB22" i="1"/>
  <c r="AA22" i="1"/>
  <c r="Z22" i="1"/>
  <c r="Y22" i="1"/>
  <c r="AB21" i="1"/>
  <c r="AA21" i="1"/>
  <c r="Z21" i="1"/>
  <c r="Y21" i="1"/>
  <c r="AB20" i="1"/>
  <c r="AA20" i="1"/>
  <c r="Z20" i="1"/>
  <c r="Y20" i="1"/>
  <c r="AB19" i="1"/>
  <c r="AA19" i="1"/>
  <c r="Z19" i="1"/>
  <c r="Y19" i="1"/>
  <c r="AB18" i="1"/>
  <c r="AA18" i="1"/>
  <c r="Z18" i="1"/>
  <c r="Y18" i="1"/>
  <c r="AB17" i="1"/>
  <c r="AA17" i="1"/>
  <c r="Z17" i="1"/>
  <c r="Y17" i="1"/>
  <c r="AB16" i="1"/>
  <c r="AA16" i="1"/>
  <c r="Z16" i="1"/>
  <c r="Y16" i="1"/>
  <c r="AB15" i="1"/>
  <c r="AA15" i="1"/>
  <c r="Z15" i="1"/>
  <c r="Y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chushi02</author>
  </authors>
  <commentList>
    <comment ref="O90" authorId="0" shapeId="0" xr:uid="{293EBEB4-F2CE-4AA1-AEFF-24996F1BE566}">
      <text>
        <r>
          <rPr>
            <b/>
            <sz val="9"/>
            <color indexed="81"/>
            <rFont val="MS P ゴシック"/>
            <family val="3"/>
            <charset val="128"/>
          </rPr>
          <t>数式</t>
        </r>
      </text>
    </comment>
    <comment ref="O91" authorId="0" shapeId="0" xr:uid="{C4A4F5A8-489F-4C95-8352-388F23C4A327}">
      <text>
        <r>
          <rPr>
            <b/>
            <sz val="9"/>
            <color indexed="81"/>
            <rFont val="MS P ゴシック"/>
            <family val="3"/>
            <charset val="128"/>
          </rPr>
          <t>数式</t>
        </r>
      </text>
    </comment>
    <comment ref="O92" authorId="0" shapeId="0" xr:uid="{C4300EA7-B5AE-4F5F-A825-5F5AE36AFFB3}">
      <text>
        <r>
          <rPr>
            <b/>
            <sz val="9"/>
            <color indexed="81"/>
            <rFont val="MS P ゴシック"/>
            <family val="3"/>
            <charset val="128"/>
          </rPr>
          <t>数式</t>
        </r>
        <r>
          <rPr>
            <sz val="9"/>
            <color indexed="81"/>
            <rFont val="MS P ゴシック"/>
            <family val="3"/>
            <charset val="128"/>
          </rPr>
          <t xml:space="preserve">
</t>
        </r>
      </text>
    </comment>
    <comment ref="R94" authorId="0" shapeId="0" xr:uid="{6D07D1B4-29DF-43FE-964A-89B09AF139AC}">
      <text>
        <r>
          <rPr>
            <sz val="9"/>
            <color indexed="81"/>
            <rFont val="MS P ゴシック"/>
            <family val="3"/>
            <charset val="128"/>
          </rPr>
          <t xml:space="preserve">数式
</t>
        </r>
      </text>
    </comment>
    <comment ref="R101" authorId="0" shapeId="0" xr:uid="{86748357-5D2D-4788-B172-B05E98146602}">
      <text>
        <r>
          <rPr>
            <b/>
            <sz val="9"/>
            <color indexed="81"/>
            <rFont val="MS P ゴシック"/>
            <family val="3"/>
            <charset val="128"/>
          </rPr>
          <t>数式</t>
        </r>
        <r>
          <rPr>
            <sz val="9"/>
            <color indexed="81"/>
            <rFont val="MS P ゴシック"/>
            <family val="3"/>
            <charset val="128"/>
          </rPr>
          <t xml:space="preserve">
</t>
        </r>
      </text>
    </comment>
    <comment ref="T109" authorId="0" shapeId="0" xr:uid="{AE6C6429-C35F-4294-B192-4D2BE29F3D20}">
      <text>
        <r>
          <rPr>
            <sz val="9"/>
            <color indexed="81"/>
            <rFont val="MS P ゴシック"/>
            <family val="3"/>
            <charset val="128"/>
          </rPr>
          <t xml:space="preserve">数式
</t>
        </r>
      </text>
    </comment>
    <comment ref="R143" authorId="0" shapeId="0" xr:uid="{B1DFC185-6864-4DA3-89BC-0B61F6EF9C64}">
      <text>
        <r>
          <rPr>
            <b/>
            <sz val="9"/>
            <color indexed="81"/>
            <rFont val="MS P ゴシック"/>
            <family val="3"/>
            <charset val="128"/>
          </rPr>
          <t>数式</t>
        </r>
        <r>
          <rPr>
            <sz val="9"/>
            <color indexed="81"/>
            <rFont val="MS P ゴシック"/>
            <family val="3"/>
            <charset val="128"/>
          </rPr>
          <t xml:space="preserve">
</t>
        </r>
      </text>
    </comment>
    <comment ref="R148" authorId="0" shapeId="0" xr:uid="{AA6588D9-4BE2-4FF0-A9EC-E528A6D4224E}">
      <text>
        <r>
          <rPr>
            <sz val="9"/>
            <color indexed="81"/>
            <rFont val="MS P ゴシック"/>
            <family val="3"/>
            <charset val="128"/>
          </rPr>
          <t xml:space="preserve">数式
</t>
        </r>
      </text>
    </comment>
    <comment ref="AA170" authorId="0" shapeId="0" xr:uid="{D1DA4D58-DAF0-47ED-B68B-9FD47C9931EE}">
      <text>
        <r>
          <rPr>
            <b/>
            <sz val="9"/>
            <color indexed="81"/>
            <rFont val="MS P ゴシック"/>
            <family val="3"/>
            <charset val="128"/>
          </rPr>
          <t>自動反映</t>
        </r>
      </text>
    </comment>
    <comment ref="AA262" authorId="0" shapeId="0" xr:uid="{56751227-5F95-4A10-A459-C032FF115537}">
      <text>
        <r>
          <rPr>
            <b/>
            <sz val="9"/>
            <color indexed="81"/>
            <rFont val="MS P ゴシック"/>
            <family val="3"/>
            <charset val="128"/>
          </rPr>
          <t>自動反映</t>
        </r>
      </text>
    </comment>
  </commentList>
</comments>
</file>

<file path=xl/sharedStrings.xml><?xml version="1.0" encoding="utf-8"?>
<sst xmlns="http://schemas.openxmlformats.org/spreadsheetml/2006/main" count="691" uniqueCount="404">
  <si>
    <t>別記第一号（Ａ４）</t>
    <rPh sb="0" eb="2">
      <t>ベッキ</t>
    </rPh>
    <rPh sb="2" eb="3">
      <t>ダイ</t>
    </rPh>
    <rPh sb="3" eb="4">
      <t>イチ</t>
    </rPh>
    <rPh sb="4" eb="5">
      <t>ゴウ</t>
    </rPh>
    <phoneticPr fontId="3"/>
  </si>
  <si>
    <t>【ロープ式エレベーター】</t>
    <rPh sb="4" eb="5">
      <t>シキ</t>
    </rPh>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</si>
  <si>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</si>
  <si>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検査結果表</t>
    <rPh sb="0" eb="2">
      <t>ケンサ</t>
    </rPh>
    <rPh sb="2" eb="5">
      <t>ケッカヒョウ</t>
    </rPh>
    <phoneticPr fontId="3"/>
  </si>
  <si>
    <t>（第１第１項第１号に規定する昇降機）</t>
    <phoneticPr fontId="3"/>
  </si>
  <si>
    <t>整理番号</t>
    <rPh sb="0" eb="2">
      <t>セイリ</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</si>
  <si>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</si>
  <si>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</si>
  <si>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</si>
  <si>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</si>
  <si>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</si>
  <si>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t>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</si>
  <si>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</si>
  <si>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</si>
  <si>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</si>
  <si>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</si>
  <si>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</si>
  <si>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</si>
  <si>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</si>
  <si>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</si>
  <si>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</si>
  <si>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</si>
  <si>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</si>
  <si>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</si>
  <si>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</si>
  <si>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</si>
  <si>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</si>
  <si>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機械室の床の貫通部</t>
    <rPh sb="0" eb="2">
      <t>キカイ</t>
    </rPh>
    <rPh sb="2" eb="3">
      <t>シツ</t>
    </rPh>
    <rPh sb="4" eb="5">
      <t>ユカ</t>
    </rPh>
    <rPh sb="6" eb="8">
      <t>カンツウ</t>
    </rPh>
    <rPh sb="8" eb="9">
      <t>ブ</t>
    </rPh>
    <phoneticPr fontId="3"/>
  </si>
  <si>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</si>
  <si>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</si>
  <si>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</si>
  <si>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</si>
  <si>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</si>
  <si>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</si>
  <si>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</si>
  <si>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</si>
  <si>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　主接点を目視等により確認</t>
    <rPh sb="7" eb="8">
      <t>トウ</t>
    </rPh>
    <phoneticPr fontId="3"/>
  </si>
  <si>
    <t>　</t>
  </si>
  <si>
    <t>適･</t>
    <rPh sb="0" eb="1">
      <t>テキ</t>
    </rPh>
    <phoneticPr fontId="3"/>
  </si>
  <si>
    <t>否･</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</si>
  <si>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</si>
  <si>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</si>
  <si>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</si>
  <si>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</si>
  <si>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該当しない</t>
    <rPh sb="0" eb="2">
      <t>ガイトウ</t>
    </rPh>
    <phoneticPr fontId="3"/>
  </si>
  <si>
    <t>）</t>
    <phoneticPr fontId="3"/>
  </si>
  <si>
    <t xml:space="preserve">
　　　</t>
    <phoneticPr fontId="3"/>
  </si>
  <si>
    <t>　交換基準</t>
    <phoneticPr fontId="3"/>
  </si>
  <si>
    <t>最終交換日</t>
    <phoneticPr fontId="3"/>
  </si>
  <si>
    <t>イ.製造者が指定する交換基準</t>
    <phoneticPr fontId="3"/>
  </si>
  <si>
    <t>年</t>
    <rPh sb="0" eb="1">
      <t>ネン</t>
    </rPh>
    <phoneticPr fontId="3"/>
  </si>
  <si>
    <t>月</t>
    <rPh sb="0" eb="1">
      <t>ガツ</t>
    </rPh>
    <phoneticPr fontId="3"/>
  </si>
  <si>
    <t>日</t>
    <rPh sb="0" eb="1">
      <t>ニチ</t>
    </rPh>
    <phoneticPr fontId="3"/>
  </si>
  <si>
    <t>ロ.やむを得ない事情により、検査者が</t>
    <phoneticPr fontId="3"/>
  </si>
  <si>
    <t xml:space="preserve">　　　　　 </t>
    <phoneticPr fontId="3"/>
  </si>
  <si>
    <t>　 設定する交換基準</t>
    <phoneticPr fontId="3"/>
  </si>
  <si>
    <t>ブレーキ用接触器の接点</t>
    <rPh sb="4" eb="5">
      <t>ヨウ</t>
    </rPh>
    <rPh sb="5" eb="7">
      <t>セッショク</t>
    </rPh>
    <rPh sb="7" eb="8">
      <t>キ</t>
    </rPh>
    <rPh sb="9" eb="11">
      <t>セッテン</t>
    </rPh>
    <phoneticPr fontId="3"/>
  </si>
  <si>
    <t>　接点を目視等により確認　　　　</t>
    <rPh sb="6" eb="7">
      <t>トウ</t>
    </rPh>
    <phoneticPr fontId="3"/>
  </si>
  <si>
    <t>（7）</t>
  </si>
  <si>
    <t>ヒューズ</t>
    <phoneticPr fontId="3"/>
  </si>
  <si>
    <t>－</t>
  </si>
  <si>
    <t>（8）</t>
  </si>
  <si>
    <t xml:space="preserve">絶縁  </t>
    <phoneticPr fontId="3"/>
  </si>
  <si>
    <t>電動発電機の回路(</t>
    <phoneticPr fontId="3"/>
  </si>
  <si>
    <t>300V以下・</t>
    <phoneticPr fontId="3"/>
  </si>
  <si>
    <t>300V超）</t>
    <phoneticPr fontId="3"/>
  </si>
  <si>
    <t>MΩ</t>
    <phoneticPr fontId="3"/>
  </si>
  <si>
    <t>　　　</t>
    <phoneticPr fontId="3"/>
  </si>
  <si>
    <t>電動機の回路(</t>
    <phoneticPr fontId="3"/>
  </si>
  <si>
    <t>MΩ</t>
  </si>
  <si>
    <t>制御器等の回路の300Vを超える回路</t>
    <phoneticPr fontId="3"/>
  </si>
  <si>
    <t>制御器等の回路の150Vを超え300V以下の回路</t>
    <phoneticPr fontId="3"/>
  </si>
  <si>
    <t>制御器等の回路の150V以下の回路</t>
    <phoneticPr fontId="3"/>
  </si>
  <si>
    <t>（9）</t>
  </si>
  <si>
    <t>接地</t>
    <rPh sb="0" eb="2">
      <t>セッチ</t>
    </rPh>
    <phoneticPr fontId="3"/>
  </si>
  <si>
    <t>（10）</t>
  </si>
  <si>
    <t>階床選択機</t>
    <rPh sb="0" eb="1">
      <t>カイ</t>
    </rPh>
    <rPh sb="1" eb="2">
      <t>ユカ</t>
    </rPh>
    <rPh sb="2" eb="4">
      <t>センタク</t>
    </rPh>
    <rPh sb="4" eb="5">
      <t>キ</t>
    </rPh>
    <phoneticPr fontId="3"/>
  </si>
  <si>
    <t>（11）</t>
  </si>
  <si>
    <t>巻上機</t>
    <phoneticPr fontId="3"/>
  </si>
  <si>
    <t>減速歯車</t>
    <phoneticPr fontId="3"/>
  </si>
  <si>
    <t>(12)</t>
    <phoneticPr fontId="3"/>
  </si>
  <si>
    <t>綱車と主索のかかり</t>
    <rPh sb="0" eb="1">
      <t>ツナ</t>
    </rPh>
    <rPh sb="1" eb="2">
      <t>グルマ</t>
    </rPh>
    <rPh sb="3" eb="4">
      <t>シュ</t>
    </rPh>
    <rPh sb="4" eb="5">
      <t>サク</t>
    </rPh>
    <phoneticPr fontId="3"/>
  </si>
  <si>
    <t>mm</t>
    <phoneticPr fontId="3"/>
  </si>
  <si>
    <t>イ.製造者が指定する要是正となる基準値</t>
    <phoneticPr fontId="3"/>
  </si>
  <si>
    <t>綱車</t>
    <phoneticPr fontId="3"/>
  </si>
  <si>
    <t>mm）</t>
  </si>
  <si>
    <t>又は</t>
    <phoneticPr fontId="3"/>
  </si>
  <si>
    <t>ロ.やむを得ない事情により、検査者が設定する</t>
    <phoneticPr fontId="3"/>
  </si>
  <si>
    <t>巻胴</t>
    <phoneticPr fontId="3"/>
  </si>
  <si>
    <t>　 要是正となる基準値</t>
    <phoneticPr fontId="3"/>
  </si>
  <si>
    <t>mm）</t>
    <phoneticPr fontId="3"/>
  </si>
  <si>
    <t>ハ.綱車と主索の滑り等により判定</t>
    <phoneticPr fontId="3"/>
  </si>
  <si>
    <t>適</t>
    <rPh sb="0" eb="1">
      <t>テキ</t>
    </rPh>
    <phoneticPr fontId="3"/>
  </si>
  <si>
    <t>・</t>
    <phoneticPr fontId="3"/>
  </si>
  <si>
    <t>否</t>
    <rPh sb="0" eb="1">
      <t>ヒ</t>
    </rPh>
    <phoneticPr fontId="3"/>
  </si>
  <si>
    <t>複数の溝間の摩耗差の状況</t>
    <rPh sb="0" eb="2">
      <t>フクスウ</t>
    </rPh>
    <rPh sb="3" eb="5">
      <t>ミゾマ</t>
    </rPh>
    <rPh sb="6" eb="8">
      <t>マモウ</t>
    </rPh>
    <rPh sb="8" eb="9">
      <t>サ</t>
    </rPh>
    <rPh sb="10" eb="12">
      <t>ジョウキョウ</t>
    </rPh>
    <phoneticPr fontId="3"/>
  </si>
  <si>
    <t>(13)</t>
    <phoneticPr fontId="3"/>
  </si>
  <si>
    <t>軸受</t>
    <phoneticPr fontId="3"/>
  </si>
  <si>
    <t>(14)</t>
    <phoneticPr fontId="3"/>
  </si>
  <si>
    <t>ブレーキ</t>
    <phoneticPr fontId="3"/>
  </si>
  <si>
    <t>しゅう動面への油の付着の状況</t>
    <rPh sb="3" eb="4">
      <t>ドウ</t>
    </rPh>
    <rPh sb="4" eb="5">
      <t>メン</t>
    </rPh>
    <rPh sb="7" eb="8">
      <t>アブラ</t>
    </rPh>
    <rPh sb="9" eb="11">
      <t>フチャク</t>
    </rPh>
    <rPh sb="12" eb="14">
      <t>ジョウキョウ</t>
    </rPh>
    <phoneticPr fontId="3"/>
  </si>
  <si>
    <t>保持力</t>
    <rPh sb="0" eb="3">
      <t>ホジリョク</t>
    </rPh>
    <phoneticPr fontId="3"/>
  </si>
  <si>
    <t>イ.ブレーキをかけた状態において、トルクレンチに</t>
    <phoneticPr fontId="3"/>
  </si>
  <si>
    <t>　 より確認</t>
    <phoneticPr fontId="3"/>
  </si>
  <si>
    <t>ロ.ブレーキをかけた状態において、電動機にトルク</t>
    <phoneticPr fontId="3"/>
  </si>
  <si>
    <t xml:space="preserve"> 　をかけ確認</t>
    <phoneticPr fontId="3"/>
  </si>
  <si>
    <t>ハ.かごに荷重を加え、かごの位置を確認</t>
    <phoneticPr fontId="3"/>
  </si>
  <si>
    <t>パッドの厚さ</t>
    <rPh sb="4" eb="5">
      <t>アツ</t>
    </rPh>
    <phoneticPr fontId="3"/>
  </si>
  <si>
    <t>イ.製造者が指定する</t>
    <phoneticPr fontId="3"/>
  </si>
  <si>
    <t>　　　　要重点点検となる基準値(</t>
    <phoneticPr fontId="3"/>
  </si>
  <si>
    <t>右</t>
    <rPh sb="0" eb="1">
      <t>ミギ</t>
    </rPh>
    <phoneticPr fontId="3"/>
  </si>
  <si>
    <t>　　　　要是正となる基準値　　(</t>
    <phoneticPr fontId="3"/>
  </si>
  <si>
    <t>左</t>
    <rPh sb="0" eb="1">
      <t>ヒダリ</t>
    </rPh>
    <phoneticPr fontId="3"/>
  </si>
  <si>
    <t>プランジャーストローク</t>
    <phoneticPr fontId="3"/>
  </si>
  <si>
    <t>イ.構造上対象外</t>
    <phoneticPr fontId="3"/>
  </si>
  <si>
    <t>ロ.製造者が指定する</t>
    <phoneticPr fontId="3"/>
  </si>
  <si>
    <t>ハ.やむを得ない事情により、検査者が設定する</t>
    <phoneticPr fontId="3"/>
  </si>
  <si>
    <t>（15）</t>
    <phoneticPr fontId="3"/>
  </si>
  <si>
    <t>そらせ車</t>
    <phoneticPr fontId="3"/>
  </si>
  <si>
    <t>（16）</t>
  </si>
  <si>
    <t>電動機</t>
    <phoneticPr fontId="3"/>
  </si>
  <si>
    <t>（17）</t>
  </si>
  <si>
    <t>電動発電機</t>
    <rPh sb="0" eb="2">
      <t>デンドウ</t>
    </rPh>
    <rPh sb="2" eb="5">
      <t>ハツデンキ</t>
    </rPh>
    <phoneticPr fontId="3"/>
  </si>
  <si>
    <t>（18）</t>
  </si>
  <si>
    <t>駆動装置等の耐震対策</t>
    <rPh sb="0" eb="5">
      <t>クドウソウチナド</t>
    </rPh>
    <phoneticPr fontId="3"/>
  </si>
  <si>
    <t>（19）</t>
  </si>
  <si>
    <t>速度　　　　定格速度（</t>
    <rPh sb="0" eb="2">
      <t>ソクド</t>
    </rPh>
    <rPh sb="6" eb="8">
      <t>テイカク</t>
    </rPh>
    <rPh sb="8" eb="10">
      <t>ソクド</t>
    </rPh>
    <phoneticPr fontId="3"/>
  </si>
  <si>
    <t>m／min）</t>
  </si>
  <si>
    <t>上昇</t>
  </si>
  <si>
    <t>m/min</t>
  </si>
  <si>
    <t>下降　  　</t>
    <rPh sb="0" eb="2">
      <t>カコウ</t>
    </rPh>
    <phoneticPr fontId="3"/>
  </si>
  <si>
    <t>m/min</t>
    <phoneticPr fontId="3"/>
  </si>
  <si>
    <t>共通</t>
    <rPh sb="0" eb="2">
      <t>キョウツウ</t>
    </rPh>
    <phoneticPr fontId="3"/>
  </si>
  <si>
    <t>(1)</t>
    <phoneticPr fontId="3"/>
  </si>
  <si>
    <t>かご側調速機</t>
    <rPh sb="2" eb="3">
      <t>ガワ</t>
    </rPh>
    <rPh sb="3" eb="4">
      <t>チョウ</t>
    </rPh>
    <rPh sb="4" eb="5">
      <t>ソク</t>
    </rPh>
    <rPh sb="5" eb="6">
      <t>キ</t>
    </rPh>
    <phoneticPr fontId="3"/>
  </si>
  <si>
    <t>過速スイッチの作動速度　　（定格速度の</t>
    <rPh sb="0" eb="1">
      <t>ス</t>
    </rPh>
    <rPh sb="1" eb="2">
      <t>バヤ</t>
    </rPh>
    <rPh sb="7" eb="9">
      <t>サドウ</t>
    </rPh>
    <rPh sb="9" eb="11">
      <t>ソクド</t>
    </rPh>
    <rPh sb="14" eb="16">
      <t>テイカク</t>
    </rPh>
    <rPh sb="16" eb="18">
      <t>ソクド</t>
    </rPh>
    <phoneticPr fontId="3"/>
  </si>
  <si>
    <t>%）</t>
    <phoneticPr fontId="3"/>
  </si>
  <si>
    <t>キャッチの作動速度　　　　（定格速度の</t>
    <rPh sb="5" eb="7">
      <t>サドウ</t>
    </rPh>
    <rPh sb="7" eb="9">
      <t>ソクド</t>
    </rPh>
    <phoneticPr fontId="3"/>
  </si>
  <si>
    <t>(2)</t>
    <phoneticPr fontId="3"/>
  </si>
  <si>
    <t>釣合おもり側調速機</t>
    <rPh sb="0" eb="2">
      <t>ツリアイ</t>
    </rPh>
    <rPh sb="5" eb="6">
      <t>ガワ</t>
    </rPh>
    <rPh sb="6" eb="7">
      <t>チョウ</t>
    </rPh>
    <rPh sb="7" eb="8">
      <t>ソク</t>
    </rPh>
    <rPh sb="8" eb="9">
      <t>キ</t>
    </rPh>
    <phoneticPr fontId="3"/>
  </si>
  <si>
    <t>キャッチの作動速度(かご側キャッチの作動速度の</t>
    <rPh sb="5" eb="7">
      <t>サドウ</t>
    </rPh>
    <rPh sb="7" eb="9">
      <t>ソクド</t>
    </rPh>
    <rPh sb="12" eb="13">
      <t>ガワ</t>
    </rPh>
    <rPh sb="18" eb="20">
      <t>サドウ</t>
    </rPh>
    <phoneticPr fontId="3"/>
  </si>
  <si>
    <t>(3)</t>
    <phoneticPr fontId="3"/>
  </si>
  <si>
    <t>主索又は鎖</t>
    <rPh sb="0" eb="1">
      <t>シュ</t>
    </rPh>
    <rPh sb="1" eb="2">
      <t>サク</t>
    </rPh>
    <rPh sb="2" eb="3">
      <t>マタ</t>
    </rPh>
    <rPh sb="4" eb="5">
      <t>クサリ</t>
    </rPh>
    <phoneticPr fontId="3"/>
  </si>
  <si>
    <t>径の状況</t>
    <rPh sb="0" eb="1">
      <t>ケイ</t>
    </rPh>
    <rPh sb="2" eb="4">
      <t>ジョウキョウ</t>
    </rPh>
    <phoneticPr fontId="3"/>
  </si>
  <si>
    <t xml:space="preserve">　　最も摩耗した主索の番号（   </t>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</si>
  <si>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</si>
  <si>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</si>
  <si>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</si>
  <si>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</si>
  <si>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</si>
  <si>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　　最も摩損した主索の番号 (</t>
    <phoneticPr fontId="3"/>
  </si>
  <si>
    <t>素線切れ数</t>
    <phoneticPr fontId="3"/>
  </si>
  <si>
    <t>本</t>
    <rPh sb="0" eb="1">
      <t>ホン</t>
    </rPh>
    <phoneticPr fontId="3"/>
  </si>
  <si>
    <t>　　該当する素線切れ判定基準（</t>
    <phoneticPr fontId="3"/>
  </si>
  <si>
    <t>１構成より１ピッ</t>
    <phoneticPr fontId="3"/>
  </si>
  <si>
    <t>　　素線切れが生じた部分の断面積の割合</t>
    <phoneticPr fontId="3"/>
  </si>
  <si>
    <t>チ内の最大の素線</t>
    <rPh sb="1" eb="2">
      <t>ナイ</t>
    </rPh>
    <phoneticPr fontId="3"/>
  </si>
  <si>
    <t>70％超</t>
    <rPh sb="3" eb="4">
      <t>チョウ</t>
    </rPh>
    <phoneticPr fontId="3"/>
  </si>
  <si>
    <t>70％以下</t>
    <phoneticPr fontId="3"/>
  </si>
  <si>
    <t>切れ数</t>
    <phoneticPr fontId="3"/>
  </si>
  <si>
    <t>主索</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</si>
  <si>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</si>
  <si>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あり・</t>
    <phoneticPr fontId="3"/>
  </si>
  <si>
    <t>なし ）</t>
    <phoneticPr fontId="3"/>
  </si>
  <si>
    <t>　谷部が赤錆色に見える主索の番号（</t>
    <rPh sb="1" eb="2">
      <t>タニ</t>
    </rPh>
    <rPh sb="2" eb="3">
      <t>ブ</t>
    </rPh>
    <rPh sb="4" eb="5">
      <t>アカ</t>
    </rPh>
    <rPh sb="5" eb="6">
      <t>サビ</t>
    </rPh>
    <rPh sb="6" eb="7">
      <t>イロ</t>
    </rPh>
    <rPh sb="8" eb="9">
      <t>ミ</t>
    </rPh>
    <rPh sb="11" eb="12">
      <t>シュ</t>
    </rPh>
    <phoneticPr fontId="3"/>
  </si>
  <si>
    <t xml:space="preserve">  直径（</t>
    <rPh sb="2" eb="4">
      <t>チョッケイ</t>
    </rPh>
    <phoneticPr fontId="3"/>
  </si>
  <si>
    <t>１構成より1ピッチ内の
最大の素線切れ数</t>
    <rPh sb="12" eb="14">
      <t>サイダイ</t>
    </rPh>
    <phoneticPr fontId="3"/>
  </si>
  <si>
    <t>　未摩耗直径（</t>
    <phoneticPr fontId="3"/>
  </si>
  <si>
    <t>　該当する錆及び錆びた摩耗粉判定基準　　（</t>
    <rPh sb="5" eb="6">
      <t>サビ</t>
    </rPh>
    <rPh sb="6" eb="7">
      <t>オヨ</t>
    </rPh>
    <rPh sb="8" eb="9">
      <t>サ</t>
    </rPh>
    <rPh sb="11" eb="13">
      <t>マモウ</t>
    </rPh>
    <rPh sb="13" eb="14">
      <t>コナ</t>
    </rPh>
    <rPh sb="14" eb="16">
      <t>ハンテイ</t>
    </rPh>
    <rPh sb="16" eb="18">
      <t>キジュン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</si>
  <si>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</si>
  <si>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</si>
  <si>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</si>
  <si>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phoneticPr fontId="3"/>
  </si>
  <si>
    <t>摩耗　最も摩耗した鎖の番号 (</t>
    <phoneticPr fontId="3"/>
  </si>
  <si>
    <t>伸び</t>
    <rPh sb="0" eb="1">
      <t>ノ</t>
    </rPh>
    <phoneticPr fontId="3"/>
  </si>
  <si>
    <t>鎖</t>
    <phoneticPr fontId="3"/>
  </si>
  <si>
    <t>測定長さ (</t>
    <rPh sb="0" eb="2">
      <t>ソクテイ</t>
    </rPh>
    <rPh sb="2" eb="3">
      <t>ナガ</t>
    </rPh>
    <phoneticPr fontId="3"/>
  </si>
  <si>
    <t>mm） 基準長さ（</t>
    <rPh sb="4" eb="6">
      <t>キジュン</t>
    </rPh>
    <rPh sb="6" eb="7">
      <t>ナガ</t>
    </rPh>
    <phoneticPr fontId="3"/>
  </si>
  <si>
    <t>鎖本数　（</t>
    <rPh sb="0" eb="1">
      <t>クサリ</t>
    </rPh>
    <phoneticPr fontId="3"/>
  </si>
  <si>
    <t>　要重点点検の鎖の番号 (</t>
    <rPh sb="1" eb="2">
      <t>ヨウ</t>
    </rPh>
    <rPh sb="2" eb="4">
      <t>ジュウテン</t>
    </rPh>
    <rPh sb="4" eb="6">
      <t>テンケン</t>
    </rPh>
    <rPh sb="7" eb="8">
      <t>クサリ</t>
    </rPh>
    <rPh sb="9" eb="11">
      <t>バンゴウ</t>
    </rPh>
    <phoneticPr fontId="3"/>
  </si>
  <si>
    <t>）　要是正の鎖の番号 (</t>
    <rPh sb="6" eb="7">
      <t>クサリ</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</si>
  <si>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</si>
  <si>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</si>
  <si>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</si>
  <si>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</si>
  <si>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</si>
  <si>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主索又は鎖の巻過ぎ検出装置</t>
    <rPh sb="2" eb="3">
      <t>マタ</t>
    </rPh>
    <rPh sb="4" eb="5">
      <t>クサリ</t>
    </rPh>
    <rPh sb="6" eb="7">
      <t>マ</t>
    </rPh>
    <rPh sb="7" eb="8">
      <t>ス</t>
    </rPh>
    <rPh sb="9" eb="11">
      <t>ケンシュツ</t>
    </rPh>
    <rPh sb="11" eb="13">
      <t>ソウチ</t>
    </rPh>
    <phoneticPr fontId="3"/>
  </si>
  <si>
    <t>はかり装置</t>
    <phoneticPr fontId="3"/>
  </si>
  <si>
    <t>(9)</t>
    <phoneticPr fontId="3"/>
  </si>
  <si>
    <t>戸開走行保護装置</t>
    <rPh sb="0" eb="1">
      <t>ト</t>
    </rPh>
    <rPh sb="1" eb="2">
      <t>カイ</t>
    </rPh>
    <rPh sb="2" eb="4">
      <t>ソウコウ</t>
    </rPh>
    <rPh sb="4" eb="6">
      <t>ホゴ</t>
    </rPh>
    <rPh sb="6" eb="8">
      <t>ソウチ</t>
    </rPh>
    <phoneticPr fontId="3"/>
  </si>
  <si>
    <t>(10)</t>
    <phoneticPr fontId="3"/>
  </si>
  <si>
    <t>地震時等管制運転装置</t>
    <rPh sb="0" eb="3">
      <t>ジシンジ</t>
    </rPh>
    <rPh sb="3" eb="4">
      <t>トウ</t>
    </rPh>
    <rPh sb="4" eb="6">
      <t>カンセイ</t>
    </rPh>
    <rPh sb="6" eb="8">
      <t>ウンテン</t>
    </rPh>
    <rPh sb="8" eb="10">
      <t>ソウチ</t>
    </rPh>
    <phoneticPr fontId="3"/>
  </si>
  <si>
    <t>(11)</t>
    <phoneticPr fontId="3"/>
  </si>
  <si>
    <t>降下防止装置</t>
    <rPh sb="0" eb="2">
      <t>コウカ</t>
    </rPh>
    <rPh sb="2" eb="4">
      <t>ボウシ</t>
    </rPh>
    <rPh sb="4" eb="6">
      <t>ソウチ</t>
    </rPh>
    <phoneticPr fontId="3"/>
  </si>
  <si>
    <t>換気設備等</t>
    <rPh sb="0" eb="2">
      <t>カンキ</t>
    </rPh>
    <rPh sb="2" eb="5">
      <t>セツビトウ</t>
    </rPh>
    <phoneticPr fontId="3"/>
  </si>
  <si>
    <t>制御盤扉</t>
    <rPh sb="0" eb="2">
      <t>セイギョ</t>
    </rPh>
    <rPh sb="2" eb="3">
      <t>バン</t>
    </rPh>
    <rPh sb="3" eb="4">
      <t>トビラ</t>
    </rPh>
    <phoneticPr fontId="3"/>
  </si>
  <si>
    <t>かご室</t>
    <phoneticPr fontId="3"/>
  </si>
  <si>
    <t>かごの壁又は囲い、天井及び床</t>
    <rPh sb="4" eb="5">
      <t>マタ</t>
    </rPh>
    <rPh sb="6" eb="7">
      <t>カコ</t>
    </rPh>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</si>
  <si>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</si>
  <si>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</si>
  <si>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</si>
  <si>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車止め、光電装置等</t>
    <rPh sb="0" eb="2">
      <t>クルマド</t>
    </rPh>
    <rPh sb="4" eb="5">
      <t>ヒカリ</t>
    </rPh>
    <rPh sb="5" eb="6">
      <t>デン</t>
    </rPh>
    <rPh sb="6" eb="8">
      <t>ソウチ</t>
    </rPh>
    <rPh sb="8" eb="9">
      <t>ナド</t>
    </rPh>
    <phoneticPr fontId="3"/>
  </si>
  <si>
    <t>かご操作盤及び表示器</t>
    <phoneticPr fontId="3"/>
  </si>
  <si>
    <t>操縦機</t>
    <rPh sb="0" eb="2">
      <t>ソウジュウ</t>
    </rPh>
    <rPh sb="2" eb="3">
      <t>キ</t>
    </rPh>
    <phoneticPr fontId="3"/>
  </si>
  <si>
    <t>（8）</t>
    <phoneticPr fontId="3"/>
  </si>
  <si>
    <t>外部への連絡装置</t>
    <phoneticPr fontId="3"/>
  </si>
  <si>
    <t>かご内の停止スイッチ</t>
    <rPh sb="2" eb="3">
      <t>ナイ</t>
    </rPh>
    <phoneticPr fontId="3"/>
  </si>
  <si>
    <t>用途、積載量及び最大定員の標識</t>
    <rPh sb="6" eb="7">
      <t>オヨ</t>
    </rPh>
    <rPh sb="8" eb="10">
      <t>サイダイ</t>
    </rPh>
    <phoneticPr fontId="3"/>
  </si>
  <si>
    <t>かごの照明装置</t>
    <rPh sb="3" eb="5">
      <t>ショウメイ</t>
    </rPh>
    <rPh sb="5" eb="7">
      <t>ソウチ</t>
    </rPh>
    <phoneticPr fontId="3"/>
  </si>
  <si>
    <t>（12）</t>
  </si>
  <si>
    <t>停電灯装置</t>
    <phoneticPr fontId="3"/>
  </si>
  <si>
    <t>（13）</t>
  </si>
  <si>
    <t>かごの床先</t>
    <phoneticPr fontId="3"/>
  </si>
  <si>
    <t>かご上</t>
    <phoneticPr fontId="3"/>
  </si>
  <si>
    <t>かご上の停止スイッチ</t>
    <rPh sb="4" eb="6">
      <t>テイシ</t>
    </rPh>
    <phoneticPr fontId="3"/>
  </si>
  <si>
    <t>頂部安全距離確保スイッチ</t>
    <phoneticPr fontId="3"/>
  </si>
  <si>
    <t>上部ファイナルリミットスイッチ及びリミット（強制停止）スイッチ</t>
    <rPh sb="15" eb="16">
      <t>オヨ</t>
    </rPh>
    <phoneticPr fontId="3"/>
  </si>
  <si>
    <t>上部緩衝器又は上部緩衝材</t>
    <rPh sb="0" eb="2">
      <t>ジョウブ</t>
    </rPh>
    <rPh sb="2" eb="4">
      <t>カンショウ</t>
    </rPh>
    <rPh sb="4" eb="5">
      <t>キ</t>
    </rPh>
    <rPh sb="5" eb="6">
      <t>マタ</t>
    </rPh>
    <rPh sb="7" eb="9">
      <t>ジョウブ</t>
    </rPh>
    <rPh sb="9" eb="12">
      <t>カンショウザイ</t>
    </rPh>
    <phoneticPr fontId="3"/>
  </si>
  <si>
    <t>頂部綱車</t>
    <phoneticPr fontId="3"/>
  </si>
  <si>
    <t>調速機ロープ</t>
    <rPh sb="0" eb="1">
      <t>チョウ</t>
    </rPh>
    <rPh sb="1" eb="2">
      <t>ソク</t>
    </rPh>
    <rPh sb="2" eb="3">
      <t>キ</t>
    </rPh>
    <phoneticPr fontId="3"/>
  </si>
  <si>
    <t xml:space="preserve">    直径（</t>
    <rPh sb="4" eb="6">
      <t>チョッケイ</t>
    </rPh>
    <phoneticPr fontId="3"/>
  </si>
  <si>
    <t>mm）     未摩耗直径（</t>
    <rPh sb="8" eb="9">
      <t>ミ</t>
    </rPh>
    <rPh sb="9" eb="11">
      <t>マモウ</t>
    </rPh>
    <rPh sb="11" eb="13">
      <t>チョッケイ</t>
    </rPh>
    <phoneticPr fontId="3"/>
  </si>
  <si>
    <t>　該当する素線切れ判定基準（</t>
    <phoneticPr fontId="3"/>
  </si>
  <si>
    <t>　素線切れが生じた部分の断面積の割合</t>
    <phoneticPr fontId="3"/>
  </si>
  <si>
    <t>70％超・</t>
    <phoneticPr fontId="3"/>
  </si>
  <si>
    <t>錆びた摩耗粉により谷部が赤錆色に見える部分</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</si>
  <si>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</si>
  <si>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かごの非常救出口</t>
    <rPh sb="3" eb="5">
      <t>ヒジョウ</t>
    </rPh>
    <rPh sb="5" eb="7">
      <t>キュウシュツ</t>
    </rPh>
    <rPh sb="7" eb="8">
      <t>クチ</t>
    </rPh>
    <phoneticPr fontId="3"/>
  </si>
  <si>
    <t>かごのガイドシュー等</t>
    <rPh sb="9" eb="10">
      <t>トウ</t>
    </rPh>
    <phoneticPr fontId="3"/>
  </si>
  <si>
    <t>かご吊り車</t>
    <rPh sb="2" eb="3">
      <t>ツ</t>
    </rPh>
    <rPh sb="4" eb="5">
      <t>クルマ</t>
    </rPh>
    <phoneticPr fontId="3"/>
  </si>
  <si>
    <t>ガイドレール及びレールブラケット</t>
    <rPh sb="6" eb="7">
      <t>オヨ</t>
    </rPh>
    <phoneticPr fontId="3"/>
  </si>
  <si>
    <t>施錠装置</t>
    <rPh sb="0" eb="2">
      <t>セジョウ</t>
    </rPh>
    <rPh sb="2" eb="4">
      <t>ソウチ</t>
    </rPh>
    <phoneticPr fontId="3"/>
  </si>
  <si>
    <t>昇降路における壁又は囲い</t>
    <rPh sb="0" eb="2">
      <t>ショウコウ</t>
    </rPh>
    <rPh sb="2" eb="3">
      <t>ロ</t>
    </rPh>
    <rPh sb="7" eb="8">
      <t>カベ</t>
    </rPh>
    <rPh sb="8" eb="9">
      <t>マタ</t>
    </rPh>
    <rPh sb="10" eb="11">
      <t>カコ</t>
    </rPh>
    <phoneticPr fontId="3"/>
  </si>
  <si>
    <t>乗り場の戸及び敷居</t>
    <rPh sb="0" eb="1">
      <t>ノ</t>
    </rPh>
    <rPh sb="2" eb="3">
      <t>バ</t>
    </rPh>
    <rPh sb="4" eb="5">
      <t>ト</t>
    </rPh>
    <rPh sb="5" eb="6">
      <t>オヨ</t>
    </rPh>
    <rPh sb="7" eb="9">
      <t>シキイ</t>
    </rPh>
    <phoneticPr fontId="3"/>
  </si>
  <si>
    <t>（14）</t>
  </si>
  <si>
    <t>昇降路内の耐震対策</t>
    <phoneticPr fontId="3"/>
  </si>
  <si>
    <t>（15）</t>
  </si>
  <si>
    <t>移動ケーブル及び取付部</t>
    <phoneticPr fontId="3"/>
  </si>
  <si>
    <t>釣合おもりの各部</t>
    <rPh sb="0" eb="2">
      <t>ツリアイ</t>
    </rPh>
    <rPh sb="6" eb="8">
      <t>カクブ</t>
    </rPh>
    <phoneticPr fontId="3"/>
  </si>
  <si>
    <t>釣合おもり非常止め装置　</t>
    <phoneticPr fontId="3"/>
  </si>
  <si>
    <t>形式</t>
    <phoneticPr fontId="3"/>
  </si>
  <si>
    <t>早ぎき式・</t>
    <phoneticPr fontId="3"/>
  </si>
  <si>
    <t>次第ぎき式・</t>
    <phoneticPr fontId="3"/>
  </si>
  <si>
    <t>スラックロープ式</t>
    <phoneticPr fontId="3"/>
  </si>
  <si>
    <t>作動の状況</t>
    <rPh sb="0" eb="2">
      <t>サドウ</t>
    </rPh>
    <rPh sb="3" eb="5">
      <t>ジョウキョウ</t>
    </rPh>
    <phoneticPr fontId="3"/>
  </si>
  <si>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3"/>
  </si>
  <si>
    <t>ロ.非常止め作動時に綱車が空転することを確認又は空転検知を示す</t>
    <phoneticPr fontId="3"/>
  </si>
  <si>
    <t>　 発光ダイオード、信号等により確認</t>
    <phoneticPr fontId="3"/>
  </si>
  <si>
    <t>ハ.非常止め作動時にかごを持ち上げ、主索の緩みを確認</t>
    <phoneticPr fontId="3"/>
  </si>
  <si>
    <t>二.スラック式にあっては、主索又は鎖を緩めた後に釣合おもりが</t>
    <phoneticPr fontId="3"/>
  </si>
  <si>
    <t>　 動かず、主索又は鎖が緩んだままであることを確認</t>
    <phoneticPr fontId="3"/>
  </si>
  <si>
    <t>釣合おもりの吊り車</t>
    <rPh sb="0" eb="2">
      <t>ツリアイ</t>
    </rPh>
    <rPh sb="6" eb="7">
      <t>ツ</t>
    </rPh>
    <phoneticPr fontId="3"/>
  </si>
  <si>
    <t>かごの戸の開閉機構</t>
    <rPh sb="7" eb="9">
      <t>キコウ</t>
    </rPh>
    <phoneticPr fontId="3"/>
  </si>
  <si>
    <t>(20)</t>
    <phoneticPr fontId="3"/>
  </si>
  <si>
    <t>かごの枠</t>
    <rPh sb="3" eb="4">
      <t>ワク</t>
    </rPh>
    <phoneticPr fontId="3"/>
  </si>
  <si>
    <t>乗り場</t>
    <phoneticPr fontId="3"/>
  </si>
  <si>
    <t>押しボタン等及び表示器</t>
    <rPh sb="0" eb="1">
      <t>オ</t>
    </rPh>
    <rPh sb="5" eb="6">
      <t>トウ</t>
    </rPh>
    <rPh sb="6" eb="7">
      <t>オヨ</t>
    </rPh>
    <rPh sb="8" eb="10">
      <t>ヒョウジ</t>
    </rPh>
    <rPh sb="10" eb="11">
      <t>キ</t>
    </rPh>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</si>
  <si>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</si>
  <si>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</si>
  <si>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</si>
  <si>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</si>
  <si>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</si>
  <si>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底部安全距離確保スイッチ</t>
    <rPh sb="0" eb="2">
      <t>テイブ</t>
    </rPh>
    <rPh sb="2" eb="4">
      <t>アンゼン</t>
    </rPh>
    <rPh sb="4" eb="6">
      <t>キョリ</t>
    </rPh>
    <rPh sb="6" eb="8">
      <t>カクホ</t>
    </rPh>
    <phoneticPr fontId="3"/>
  </si>
  <si>
    <t>下部ファイナルリミットスイッチ及びリミット（強制停止）スイッチ</t>
    <rPh sb="15" eb="16">
      <t>オヨ</t>
    </rPh>
    <phoneticPr fontId="3"/>
  </si>
  <si>
    <t>緩衝器及び緩衝材</t>
    <rPh sb="0" eb="2">
      <t>カンショウ</t>
    </rPh>
    <rPh sb="2" eb="3">
      <t>キ</t>
    </rPh>
    <rPh sb="3" eb="4">
      <t>オヨ</t>
    </rPh>
    <rPh sb="5" eb="8">
      <t>カンショウザイ</t>
    </rPh>
    <phoneticPr fontId="3"/>
  </si>
  <si>
    <t>ばね式・</t>
    <phoneticPr fontId="3"/>
  </si>
  <si>
    <t>油入式・</t>
    <phoneticPr fontId="3"/>
  </si>
  <si>
    <t>緩衝材</t>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</si>
  <si>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</si>
  <si>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</si>
  <si>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</si>
  <si>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</si>
  <si>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</si>
  <si>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かご非常止め装置</t>
  </si>
  <si>
    <t>作動の状況</t>
    <phoneticPr fontId="3"/>
  </si>
  <si>
    <t>イ.釣合おもりよりかごが重い状態において非常止め作動時に</t>
    <phoneticPr fontId="3"/>
  </si>
  <si>
    <t xml:space="preserve">   ブレーキを開放して確認</t>
    <phoneticPr fontId="3"/>
  </si>
  <si>
    <t xml:space="preserve">   発光ダイオード、信号等により確認</t>
    <phoneticPr fontId="3"/>
  </si>
  <si>
    <t>ハ.非常止め作動時に釣合おもりを持ち上げ、主索の緩みを確認</t>
    <phoneticPr fontId="3"/>
  </si>
  <si>
    <t>二.スラック式にあっては、主索を緩めた後にかごが動かず、</t>
    <phoneticPr fontId="3"/>
  </si>
  <si>
    <t xml:space="preserve">   主索が緩んだままであることを確認</t>
    <phoneticPr fontId="3"/>
  </si>
  <si>
    <t>かご下綱車</t>
    <rPh sb="2" eb="3">
      <t>シタ</t>
    </rPh>
    <rPh sb="3" eb="4">
      <t>ツナ</t>
    </rPh>
    <rPh sb="4" eb="5">
      <t>グルマ</t>
    </rPh>
    <phoneticPr fontId="3"/>
  </si>
  <si>
    <t>釣合ロープ又は釣合鎖の取付部</t>
    <rPh sb="0" eb="2">
      <t>ツリアイ</t>
    </rPh>
    <rPh sb="5" eb="6">
      <t>マタ</t>
    </rPh>
    <rPh sb="7" eb="9">
      <t>ツリアイ</t>
    </rPh>
    <rPh sb="9" eb="10">
      <t>クサリ</t>
    </rPh>
    <rPh sb="11" eb="13">
      <t>トリツケ</t>
    </rPh>
    <rPh sb="13" eb="14">
      <t>ブ</t>
    </rPh>
    <phoneticPr fontId="3"/>
  </si>
  <si>
    <t>釣合おもり底部すき間</t>
    <rPh sb="0" eb="2">
      <t>ツリアイ</t>
    </rPh>
    <rPh sb="5" eb="7">
      <t>テイブ</t>
    </rPh>
    <rPh sb="9" eb="10">
      <t>マ</t>
    </rPh>
    <phoneticPr fontId="3"/>
  </si>
  <si>
    <t>緩衝器形式</t>
    <phoneticPr fontId="3"/>
  </si>
  <si>
    <t>制御方式</t>
    <phoneticPr fontId="3"/>
  </si>
  <si>
    <t>交流1(2)段制御・</t>
    <phoneticPr fontId="3"/>
  </si>
  <si>
    <t>その他</t>
    <phoneticPr fontId="3"/>
  </si>
  <si>
    <t>前回の定期検査時（</t>
    <rPh sb="0" eb="2">
      <t>ゼンカイ</t>
    </rPh>
    <rPh sb="3" eb="5">
      <t>テイキ</t>
    </rPh>
    <rPh sb="5" eb="7">
      <t>ケンサ</t>
    </rPh>
    <rPh sb="7" eb="8">
      <t>トキ</t>
    </rPh>
    <phoneticPr fontId="3"/>
  </si>
  <si>
    <t>　mm）</t>
    <phoneticPr fontId="3"/>
  </si>
  <si>
    <t>ピット内の耐震対策</t>
    <phoneticPr fontId="3"/>
  </si>
  <si>
    <t>駆動装置の主索保護カバー</t>
    <rPh sb="0" eb="2">
      <t>クドウ</t>
    </rPh>
    <rPh sb="2" eb="4">
      <t>ソウチ</t>
    </rPh>
    <rPh sb="5" eb="6">
      <t>シュ</t>
    </rPh>
    <rPh sb="6" eb="7">
      <t>サク</t>
    </rPh>
    <rPh sb="7" eb="9">
      <t>ホゴ</t>
    </rPh>
    <phoneticPr fontId="3"/>
  </si>
  <si>
    <t>非常用エレベーター</t>
    <rPh sb="0" eb="3">
      <t>ヒジョウヨウ</t>
    </rPh>
    <phoneticPr fontId="3"/>
  </si>
  <si>
    <t>かご呼び戻し装置</t>
    <rPh sb="2" eb="3">
      <t>ヨ</t>
    </rPh>
    <rPh sb="4" eb="5">
      <t>モド</t>
    </rPh>
    <rPh sb="6" eb="8">
      <t>ソウチ</t>
    </rPh>
    <phoneticPr fontId="3"/>
  </si>
  <si>
    <t>一次消防運転</t>
    <rPh sb="0" eb="2">
      <t>イチジ</t>
    </rPh>
    <rPh sb="2" eb="4">
      <t>ショウボウ</t>
    </rPh>
    <rPh sb="4" eb="6">
      <t>ウンテン</t>
    </rPh>
    <phoneticPr fontId="3"/>
  </si>
  <si>
    <t>二次消防運転</t>
    <rPh sb="0" eb="2">
      <t>ニジ</t>
    </rPh>
    <rPh sb="2" eb="4">
      <t>ショウボウ</t>
    </rPh>
    <rPh sb="4" eb="6">
      <t>ウンテン</t>
    </rPh>
    <phoneticPr fontId="3"/>
  </si>
  <si>
    <t>二次消防運転時の速度</t>
    <rPh sb="0" eb="2">
      <t>ニジ</t>
    </rPh>
    <rPh sb="2" eb="4">
      <t>ショウボウ</t>
    </rPh>
    <rPh sb="4" eb="6">
      <t>ウンテン</t>
    </rPh>
    <rPh sb="6" eb="7">
      <t>トキ</t>
    </rPh>
    <rPh sb="8" eb="10">
      <t>ソクド</t>
    </rPh>
    <phoneticPr fontId="3"/>
  </si>
  <si>
    <t>予備電源切替え回路</t>
    <rPh sb="0" eb="2">
      <t>ヨビ</t>
    </rPh>
    <rPh sb="2" eb="4">
      <t>デンゲン</t>
    </rPh>
    <rPh sb="4" eb="5">
      <t>キ</t>
    </rPh>
    <rPh sb="5" eb="6">
      <t>カ</t>
    </rPh>
    <rPh sb="7" eb="9">
      <t>カイロ</t>
    </rPh>
    <phoneticPr fontId="3"/>
  </si>
  <si>
    <t>その他</t>
    <rPh sb="2" eb="3">
      <t>タ</t>
    </rPh>
    <phoneticPr fontId="3"/>
  </si>
  <si>
    <t>上記以外の検査項目</t>
    <rPh sb="0" eb="2">
      <t>ジョウキ</t>
    </rPh>
    <rPh sb="2" eb="4">
      <t>イガイ</t>
    </rPh>
    <rPh sb="5" eb="7">
      <t>ケンサ</t>
    </rPh>
    <rPh sb="7" eb="9">
      <t>コウモク</t>
    </rPh>
    <phoneticPr fontId="3"/>
  </si>
  <si>
    <t>平形ロープ</t>
    <phoneticPr fontId="3"/>
  </si>
  <si>
    <t>ＭＦＬ</t>
  </si>
  <si>
    <t>ＤＩ（破損係数）</t>
    <phoneticPr fontId="3"/>
  </si>
  <si>
    <t>判定結果</t>
    <rPh sb="0" eb="2">
      <t>ハンテイ</t>
    </rPh>
    <rPh sb="2" eb="4">
      <t>ケッカ</t>
    </rPh>
    <phoneticPr fontId="34"/>
  </si>
  <si>
    <t/>
  </si>
  <si>
    <t>　　3.00（厚さ）×30.00（幅）mm（</t>
    <rPh sb="7" eb="8">
      <t>アツ</t>
    </rPh>
    <rPh sb="17" eb="18">
      <t>ハバ</t>
    </rPh>
    <phoneticPr fontId="3"/>
  </si>
  <si>
    <t>）本</t>
    <phoneticPr fontId="3"/>
  </si>
  <si>
    <t>6.60未満</t>
    <phoneticPr fontId="3"/>
  </si>
  <si>
    <t>良好</t>
    <phoneticPr fontId="3"/>
  </si>
  <si>
    <t>　　3.00（厚さ）×60.00（幅）mm（</t>
    <rPh sb="7" eb="8">
      <t>アツ</t>
    </rPh>
    <rPh sb="17" eb="18">
      <t>ハバ</t>
    </rPh>
    <phoneticPr fontId="3"/>
  </si>
  <si>
    <t>6.60～7.00</t>
    <phoneticPr fontId="3"/>
  </si>
  <si>
    <t>要重点点検</t>
    <phoneticPr fontId="3"/>
  </si>
  <si>
    <t>　　3.30（厚さ）×30.00（幅）mm（</t>
    <rPh sb="7" eb="8">
      <t>アツ</t>
    </rPh>
    <rPh sb="17" eb="18">
      <t>ハバ</t>
    </rPh>
    <phoneticPr fontId="3"/>
  </si>
  <si>
    <t>7.00を超える</t>
    <phoneticPr fontId="3"/>
  </si>
  <si>
    <t>要是正</t>
    <phoneticPr fontId="3"/>
  </si>
  <si>
    <t>要重点点検のロープNo.(</t>
    <phoneticPr fontId="3"/>
  </si>
  <si>
    <t>)、要是正のロープNo.(</t>
    <phoneticPr fontId="3"/>
  </si>
  <si>
    <t>　）</t>
    <phoneticPr fontId="3"/>
  </si>
  <si>
    <t>ＲＢＩ</t>
  </si>
  <si>
    <t>LED表示</t>
    <phoneticPr fontId="3"/>
  </si>
  <si>
    <t>判定結果</t>
    <phoneticPr fontId="3"/>
  </si>
  <si>
    <t>　　　MFL使用　DI値</t>
    <rPh sb="6" eb="8">
      <t>シヨウ</t>
    </rPh>
    <rPh sb="11" eb="12">
      <t>アタイ</t>
    </rPh>
    <phoneticPr fontId="3"/>
  </si>
  <si>
    <t>【Blue 】点滅1回
【Black】点滅無点灯</t>
    <rPh sb="7" eb="9">
      <t>テンメツ</t>
    </rPh>
    <rPh sb="10" eb="11">
      <t>カイ</t>
    </rPh>
    <rPh sb="19" eb="21">
      <t>テンメツ</t>
    </rPh>
    <rPh sb="21" eb="22">
      <t>ナシ</t>
    </rPh>
    <rPh sb="22" eb="24">
      <t>テントウ</t>
    </rPh>
    <phoneticPr fontId="3"/>
  </si>
  <si>
    <t>良好</t>
  </si>
  <si>
    <t>　　　RBI【Blue 】使用　点滅回数</t>
    <rPh sb="13" eb="15">
      <t>シヨウ</t>
    </rPh>
    <rPh sb="16" eb="18">
      <t>テンメツ</t>
    </rPh>
    <rPh sb="18" eb="20">
      <t>カイスウ</t>
    </rPh>
    <phoneticPr fontId="3"/>
  </si>
  <si>
    <t>【Blue 】点滅5回
【Black】点滅周期2秒</t>
    <rPh sb="7" eb="9">
      <t>テンメツ</t>
    </rPh>
    <rPh sb="10" eb="11">
      <t>カイ</t>
    </rPh>
    <rPh sb="19" eb="21">
      <t>テンメツ</t>
    </rPh>
    <rPh sb="21" eb="23">
      <t>シュウキ</t>
    </rPh>
    <rPh sb="24" eb="25">
      <t>ビョウ</t>
    </rPh>
    <phoneticPr fontId="3"/>
  </si>
  <si>
    <t>　　　RBI【Black】使用　点滅周期</t>
    <rPh sb="13" eb="15">
      <t>シヨウ</t>
    </rPh>
    <rPh sb="16" eb="18">
      <t>テンメツ</t>
    </rPh>
    <rPh sb="18" eb="20">
      <t>シュウキ</t>
    </rPh>
    <phoneticPr fontId="3"/>
  </si>
  <si>
    <t>【Blue 】点滅6回
【Black】点滅周期0.5秒</t>
    <rPh sb="7" eb="9">
      <t>テンメツ</t>
    </rPh>
    <rPh sb="10" eb="11">
      <t>カイ</t>
    </rPh>
    <rPh sb="19" eb="21">
      <t>テンメツ</t>
    </rPh>
    <rPh sb="21" eb="23">
      <t>シュウキ</t>
    </rPh>
    <rPh sb="26" eb="27">
      <t>ビョウ</t>
    </rPh>
    <phoneticPr fontId="3"/>
  </si>
  <si>
    <t>判断基準</t>
    <rPh sb="0" eb="2">
      <t>ハンダン</t>
    </rPh>
    <rPh sb="2" eb="4">
      <t>キジュン</t>
    </rPh>
    <phoneticPr fontId="3"/>
  </si>
  <si>
    <t>コードが外部より見える又は露出した状態</t>
    <phoneticPr fontId="3"/>
  </si>
  <si>
    <t>ウレタンジャケットに恒久的な変形がある</t>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</si>
  <si>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</si>
  <si>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</si>
  <si>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</si>
  <si>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</si>
  <si>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</si>
  <si>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</si>
  <si>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</si>
  <si>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</si>
  <si>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　この書類は、昇降機ごとに作成してください。その際に、「昇降機番号」欄には、建築基準法施行規則別記第36号の4様式第二面5欄の番号を記入してください。</t>
    <phoneticPr fontId="3"/>
  </si>
  <si>
    <t>②</t>
    <phoneticPr fontId="3"/>
  </si>
  <si>
    <t>　記入欄が不足する場合は、枠を拡大、行を追加して記入するか、別紙に必要な事項を記入して添えてください。</t>
    <phoneticPr fontId="3"/>
  </si>
  <si>
    <t>③</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</si>
  <si>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</si>
  <si>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④</t>
    <phoneticPr fontId="3"/>
  </si>
  <si>
    <t>　検査項目のうち、その点検事項が点検の対象のエレベーターに適用されないことが明らかなものについては、その「検査結果」欄及び「担当検査者番号」欄に「－」を記入してください。</t>
    <phoneticPr fontId="3"/>
  </si>
  <si>
    <t>⑤</t>
    <phoneticPr fontId="3"/>
  </si>
  <si>
    <t>　「検査結果」欄は、別表第1(い)欄に掲げる各検査項目ごとに記入してください。</t>
    <phoneticPr fontId="3"/>
  </si>
  <si>
    <t>⑥</t>
    <phoneticPr fontId="3"/>
  </si>
  <si>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</si>
  <si>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⑦</t>
    <phoneticPr fontId="3"/>
  </si>
  <si>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phoneticPr fontId="3"/>
  </si>
  <si>
    <t>⑧</t>
    <phoneticPr fontId="3"/>
  </si>
  <si>
    <t>　「検査結果」欄のうち「指摘なし」欄は、⑥及び⑦のいずれにも該当しない場合に○印を記入してください。</t>
    <phoneticPr fontId="3"/>
  </si>
  <si>
    <t>⑨</t>
    <phoneticPr fontId="3"/>
  </si>
  <si>
    <t>　「既存不適格」欄は、「要是正」欄に○印を記入した場合で、建築基準法第3条第2項の規定の適用を受けているものであることが確認されたときは、○印を記入してください。</t>
    <phoneticPr fontId="3"/>
  </si>
  <si>
    <t>⑩</t>
    <phoneticPr fontId="3"/>
  </si>
  <si>
    <t>　「担当検査者番号」欄は、「検査に関与した検査者」欄で記入した番号、記号等を記入してください。ただし、当該昇降機の検査を行った検査者が1人の場合は、記入不要です。</t>
    <phoneticPr fontId="3"/>
  </si>
  <si>
    <t>⑪</t>
    <phoneticPr fontId="3"/>
  </si>
  <si>
    <t>　1(6)「接触器、継電器及び運転制御用基板」の「電動機主回路用接触器の主接点」及び「ブレーキ用接触器の接点」には、接点を目視等により確認し、別表第1（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</si>
  <si>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⑫</t>
    <phoneticPr fontId="3"/>
  </si>
  <si>
    <t>　1(8)「絶縁」には、該当する回路及び電圧区分を○で選択した上で、右欄に検査で測定した抵抗値を記入してください。</t>
    <phoneticPr fontId="3"/>
  </si>
  <si>
    <t>⑬</t>
    <phoneticPr fontId="3"/>
  </si>
  <si>
    <t>　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1（に）欄に掲げる判定基準に該当しない場合は「適」を、該当する場合は「否」を○で選択してください。加えて、複数の溝間の摩耗差の状況により判定し、別表第1（に）欄に掲げる判定基準に該当しない場合は「適」を、該当する場合は「否」を○で選択してください。</t>
    <phoneticPr fontId="3"/>
  </si>
  <si>
    <t>⑭</t>
    <phoneticPr fontId="3"/>
  </si>
  <si>
    <t>　1(14)「ブレーキ」の「しゅう動面への油の付着の状況」には、別表第1(に)欄に掲げる判定基準に該当しない場合は「適」を、該当する場合は「否」を○で選択してください。</t>
    <phoneticPr fontId="3"/>
  </si>
  <si>
    <t>⑮</t>
    <phoneticPr fontId="3"/>
  </si>
  <si>
    <t>　1(14)「ブレーキ」の「保持力」には、該当する検査方法を選択し、「イ.」から「ハ.」のうち該当するものを○で選択した上で、別表第1（に）欄に掲げる判定基準に該当しない場合は「適」を、該当する場合は「否」を○で選択してください。</t>
    <phoneticPr fontId="3"/>
  </si>
  <si>
    <t>⑯</t>
    <phoneticPr fontId="3"/>
  </si>
  <si>
    <t>　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phoneticPr fontId="3"/>
  </si>
  <si>
    <t>⑰</t>
    <phoneticPr fontId="3"/>
  </si>
  <si>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phoneticPr fontId="3"/>
  </si>
  <si>
    <t>⑱</t>
    <phoneticPr fontId="3"/>
  </si>
  <si>
    <t>　1(19)「速度」には、定格速度を記入するとともに、右欄に検査で測定した上昇時及び下降時の速度を記入してください。</t>
    <phoneticPr fontId="3"/>
  </si>
  <si>
    <t>⑲</t>
    <phoneticPr fontId="3"/>
  </si>
  <si>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phoneticPr fontId="3"/>
  </si>
  <si>
    <t>⑳</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</si>
  <si>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</si>
  <si>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㉑</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</si>
  <si>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5" eb="387">
      <t>ワリアイ</t>
    </rPh>
    <rPh sb="391" eb="393">
      <t>イカ</t>
    </rPh>
    <rPh sb="396" eb="398">
      <t>バアイ</t>
    </rPh>
    <rPh sb="402" eb="403">
      <t>タニ</t>
    </rPh>
    <rPh sb="403" eb="404">
      <t>ブ</t>
    </rPh>
    <rPh sb="405" eb="407">
      <t>ソセン</t>
    </rPh>
    <rPh sb="407" eb="408">
      <t>ギ</t>
    </rPh>
    <rPh sb="410" eb="411">
      <t>ショウ</t>
    </rPh>
    <rPh sb="415" eb="417">
      <t>バアイ</t>
    </rPh>
    <rPh sb="420" eb="422">
      <t>ハンテイ</t>
    </rPh>
    <rPh sb="422" eb="424">
      <t>ケッカ</t>
    </rPh>
    <rPh sb="425" eb="427">
      <t>キゴウ</t>
    </rPh>
    <rPh sb="431" eb="432">
      <t>ヨウ</t>
    </rPh>
    <rPh sb="432" eb="434">
      <t>ゼセイ</t>
    </rPh>
    <rPh sb="434" eb="436">
      <t>ハンテイ</t>
    </rPh>
    <rPh sb="437" eb="439">
      <t>バアイ</t>
    </rPh>
    <rPh sb="443" eb="444">
      <t>ヨウ</t>
    </rPh>
    <rPh sb="444" eb="446">
      <t>ジュウテン</t>
    </rPh>
    <rPh sb="446" eb="448">
      <t>テンケン</t>
    </rPh>
    <rPh sb="449" eb="451">
      <t>バアイ</t>
    </rPh>
    <rPh sb="455" eb="457">
      <t>シテキ</t>
    </rPh>
    <rPh sb="457" eb="458">
      <t>ナ</t>
    </rPh>
    <rPh sb="460" eb="462">
      <t>バアイ</t>
    </rPh>
    <rPh sb="466" eb="468">
      <t>キニュウ</t>
    </rPh>
    <rPh sb="468" eb="469">
      <t>レイ</t>
    </rPh>
    <rPh sb="485" eb="487">
      <t>バアイ</t>
    </rPh>
    <rPh sb="489" eb="491">
      <t>ハンテイ</t>
    </rPh>
    <rPh sb="492" eb="493">
      <t>ヨウ</t>
    </rPh>
    <rPh sb="493" eb="495">
      <t>ゼセイ</t>
    </rPh>
    <rPh sb="499" eb="501">
      <t>バアイ</t>
    </rPh>
    <rPh sb="504" eb="506">
      <t>ガイトウ</t>
    </rPh>
    <rPh sb="508" eb="510">
      <t>ソセン</t>
    </rPh>
    <rPh sb="510" eb="511">
      <t>キ</t>
    </rPh>
    <rPh sb="512" eb="514">
      <t>ハンテイ</t>
    </rPh>
    <rPh sb="514" eb="516">
      <t>キジュン</t>
    </rPh>
    <rPh sb="523" eb="525">
      <t>シテキ</t>
    </rPh>
    <rPh sb="525" eb="527">
      <t>ジコウ</t>
    </rPh>
    <rPh sb="530" eb="532">
      <t>バアイ</t>
    </rPh>
    <rPh sb="535" eb="537">
      <t>ガイトウ</t>
    </rPh>
    <rPh sb="539" eb="542">
      <t>ソセンギ</t>
    </rPh>
    <rPh sb="543" eb="545">
      <t>ハンテイ</t>
    </rPh>
    <rPh sb="545" eb="547">
      <t>キジュン</t>
    </rPh>
    <phoneticPr fontId="3"/>
  </si>
  <si>
    <t>㉒</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</si>
  <si>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496" eb="498">
      <t>チョッケイ</t>
    </rPh>
    <rPh sb="499" eb="500">
      <t>タイ</t>
    </rPh>
    <rPh sb="502" eb="504">
      <t>ワリアイ</t>
    </rPh>
    <rPh sb="508" eb="510">
      <t>ミマン</t>
    </rPh>
    <rPh sb="513" eb="515">
      <t>バアイ</t>
    </rPh>
    <rPh sb="543" eb="545">
      <t>バアイ</t>
    </rPh>
    <rPh sb="548" eb="550">
      <t>ハンテイ</t>
    </rPh>
    <rPh sb="550" eb="552">
      <t>ケッカ</t>
    </rPh>
    <rPh sb="553" eb="555">
      <t>キゴウ</t>
    </rPh>
    <rPh sb="559" eb="560">
      <t>ヨウ</t>
    </rPh>
    <rPh sb="560" eb="562">
      <t>ゼセイ</t>
    </rPh>
    <rPh sb="562" eb="564">
      <t>ハンテイ</t>
    </rPh>
    <rPh sb="565" eb="567">
      <t>バアイ</t>
    </rPh>
    <rPh sb="571" eb="572">
      <t>ヨウ</t>
    </rPh>
    <rPh sb="572" eb="574">
      <t>ジュウテン</t>
    </rPh>
    <rPh sb="574" eb="576">
      <t>テンケン</t>
    </rPh>
    <rPh sb="576" eb="578">
      <t>ハンテイ</t>
    </rPh>
    <rPh sb="579" eb="581">
      <t>バアイ</t>
    </rPh>
    <rPh sb="585" eb="587">
      <t>シテキ</t>
    </rPh>
    <rPh sb="590" eb="592">
      <t>バアイ</t>
    </rPh>
    <rPh sb="618" eb="620">
      <t>バアイ</t>
    </rPh>
    <rPh sb="622" eb="624">
      <t>ハンテイ</t>
    </rPh>
    <rPh sb="625" eb="626">
      <t>ヨウ</t>
    </rPh>
    <rPh sb="626" eb="628">
      <t>ゼセイ</t>
    </rPh>
    <rPh sb="632" eb="634">
      <t>バアイ</t>
    </rPh>
    <rPh sb="637" eb="639">
      <t>ガイトウ</t>
    </rPh>
    <rPh sb="650" eb="652">
      <t>ハンテイ</t>
    </rPh>
    <rPh sb="652" eb="654">
      <t>キジュン</t>
    </rPh>
    <rPh sb="661" eb="663">
      <t>シテキ</t>
    </rPh>
    <rPh sb="663" eb="665">
      <t>ジコウ</t>
    </rPh>
    <rPh sb="668" eb="670">
      <t>バアイ</t>
    </rPh>
    <rPh sb="673" eb="675">
      <t>ガイトウ</t>
    </rPh>
    <rPh sb="677" eb="678">
      <t>サビ</t>
    </rPh>
    <rPh sb="678" eb="679">
      <t>オヨ</t>
    </rPh>
    <rPh sb="680" eb="681">
      <t>サ</t>
    </rPh>
    <rPh sb="683" eb="685">
      <t>マモウ</t>
    </rPh>
    <rPh sb="685" eb="686">
      <t>フン</t>
    </rPh>
    <rPh sb="686" eb="688">
      <t>ハンテイ</t>
    </rPh>
    <rPh sb="688" eb="690">
      <t>キジュン</t>
    </rPh>
    <phoneticPr fontId="3"/>
  </si>
  <si>
    <t>㉓</t>
    <phoneticPr fontId="3"/>
  </si>
  <si>
    <t>　2(3)「主索又は鎖」の「主索」の「主索本数」には、主索の本数を記入してください。また、「要重点点検の主索」及び「要是正の主索」には、それぞれ該当するすべての主索番号を記入してください。</t>
    <phoneticPr fontId="3"/>
  </si>
  <si>
    <t>㉔</t>
    <phoneticPr fontId="3"/>
  </si>
  <si>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phoneticPr fontId="3"/>
  </si>
  <si>
    <t>㉕</t>
    <phoneticPr fontId="3"/>
  </si>
  <si>
    <t>　2(3)「主索又は鎖」の「鎖」の「鎖本数」には、鎖の本数を記入してください。また、「要重点点検の鎖」及び「要是正の鎖」は、それぞれ該当するすべての鎖番号を記入してください。</t>
    <phoneticPr fontId="3"/>
  </si>
  <si>
    <t>㉖</t>
    <phoneticPr fontId="3"/>
  </si>
  <si>
    <t>　4(6)「調速機ロープ」には、素線切れ数を記入することを除き、⑳から㉒までに準じて記入してください。</t>
    <phoneticPr fontId="3"/>
  </si>
  <si>
    <t>㉗</t>
    <phoneticPr fontId="3"/>
  </si>
  <si>
    <t>　4(17)「釣合おもり非常止め装置」及び6（7）「かご非常止め装置」の「形式」には、該当するものを○で選択してください。また、「作動の状況」には、該当する確認方法を選択し、「イ．」から「ニ．」のうち該当するものを○で選択してください。</t>
    <phoneticPr fontId="3"/>
  </si>
  <si>
    <t>㉘</t>
    <phoneticPr fontId="3"/>
  </si>
  <si>
    <t>　6(4)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phoneticPr fontId="3"/>
  </si>
  <si>
    <t>㉙</t>
    <phoneticPr fontId="3"/>
  </si>
  <si>
    <t>　6(10)「釣合おもり底部すき間」には、該当する緩衝器形式及び制御方式を○で選択した上で、前回の定期検査時の値を（　㎜）に記入してください。なお、初回の定期検査の場合又は前回の定期検査時の値が確認できない場合は、（　㎜）内に「－」を記入してください。</t>
    <phoneticPr fontId="3"/>
  </si>
  <si>
    <t>㉚</t>
    <phoneticPr fontId="3"/>
  </si>
  <si>
    <t>　7(3)「二次消防運転」には、二次消防運転時の速度の測定結果を右欄に記入してください。</t>
    <phoneticPr fontId="3"/>
  </si>
  <si>
    <t>㉛</t>
    <phoneticPr fontId="3"/>
  </si>
  <si>
    <t>　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</si>
  <si>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㉜</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</si>
  <si>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</si>
  <si>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㉝</t>
    <phoneticPr fontId="3"/>
  </si>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</sst>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quot;本&quot;"/>
    <numFmt numFmtId="180" formatCode="0.0_);[Red]\(0.0\)"/>
    <numFmt numFmtId="181" formatCode="0_);\(0\)"/>
  </numFmts>
  <fonts count="39">
    <font>
      <sz val="10"/>
      <name val="ＭＳ Ｐゴシック"/>
      <family val="3"/>
      <charset val="128"/>
    </font>
    <font>
      <sz val="10"/>
      <name val="ＭＳ Ｐゴシック"/>
      <family val="3"/>
      <charset val="128"/>
    </font>
    <font>
      <sz val="10"/>
      <color theme="1"/>
      <name val="ＭＳ ゴシック"/>
      <family val="3"/>
      <charset val="128"/>
    </font>
    <font>
      <sz val="6"/>
      <name val="ＭＳ Ｐゴシック"/>
      <family val="3"/>
      <charset val="128"/>
    </font>
    <font>
      <sz val="11"/>
      <color theme="1"/>
      <name val="ＭＳ ゴシック"/>
      <family val="3"/>
      <charset val="128"/>
    </font>
    <font>
      <sz val="8"/>
      <color rgb="FFFF0000"/>
      <name val="ＭＳ ゴシック"/>
      <family val="3"/>
      <charset val="128"/>
    </font>
    <font>
      <b/>
      <sz val="8"/>
      <color rgb="FFFF0000"/>
      <name val="ＭＳ ゴシック"/>
      <family val="3"/>
      <charset val="128"/>
    </font>
    <font>
      <sz val="7"/>
      <color theme="5" tint="-0.249977111117893"/>
      <name val="ＭＳ ゴシック"/>
      <family val="3"/>
      <charset val="128"/>
    </font>
    <font>
      <sz val="10"/>
      <color theme="1"/>
      <name val="ＭＳ Ｐゴシック"/>
      <family val="3"/>
      <charset val="128"/>
    </font>
    <font>
      <sz val="10"/>
      <color rgb="FFFF0000"/>
      <name val="ＭＳ Ｐ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b/>
      <sz val="8"/>
      <color theme="1"/>
      <name val="ＭＳ ゴシック"/>
      <family val="3"/>
      <charset val="128"/>
    </font>
    <font>
      <b/>
      <sz val="11"/>
      <color theme="1"/>
      <name val="ＭＳ ゴシック"/>
      <family val="3"/>
      <charset val="128"/>
    </font>
    <font>
      <sz val="8"/>
      <color theme="1"/>
      <name val="ＭＳ 明朝"/>
      <family val="1"/>
      <charset val="128"/>
    </font>
    <font>
      <b/>
      <sz val="8"/>
      <color theme="1"/>
      <name val="ＭＳ 明朝"/>
      <family val="1"/>
      <charset val="128"/>
    </font>
    <font>
      <sz val="8"/>
      <color theme="1"/>
      <name val="ＭＳ ゴシック"/>
      <family val="3"/>
      <charset val="128"/>
    </font>
    <font>
      <sz val="10"/>
      <color theme="1"/>
      <name val="ＭＳ 明朝"/>
      <family val="1"/>
      <charset val="128"/>
    </font>
    <font>
      <sz val="11"/>
      <color theme="1"/>
      <name val="ＭＳ 明朝"/>
      <family val="1"/>
      <charset val="128"/>
    </font>
    <font>
      <sz val="10"/>
      <color theme="0"/>
      <name val="ＭＳ 明朝"/>
      <family val="1"/>
      <charset val="128"/>
    </font>
    <font>
      <sz val="8"/>
      <color theme="1"/>
      <name val="HGPｺﾞｼｯｸE"/>
      <family val="3"/>
      <charset val="128"/>
    </font>
    <font>
      <sz val="8"/>
      <color theme="1"/>
      <name val="HGSｺﾞｼｯｸE"/>
      <family val="3"/>
      <charset val="128"/>
    </font>
    <font>
      <sz val="7"/>
      <color theme="1"/>
      <name val="ＭＳ 明朝"/>
      <family val="1"/>
      <charset val="128"/>
    </font>
    <font>
      <sz val="10"/>
      <name val="HGPｺﾞｼｯｸE"/>
      <family val="3"/>
      <charset val="128"/>
    </font>
    <font>
      <sz val="10"/>
      <name val="HGSｺﾞｼｯｸE"/>
      <family val="3"/>
      <charset val="128"/>
    </font>
    <font>
      <sz val="6"/>
      <color theme="1"/>
      <name val="ＭＳ 明朝"/>
      <family val="1"/>
      <charset val="128"/>
    </font>
    <font>
      <sz val="7.5"/>
      <color theme="1"/>
      <name val="ＭＳ 明朝"/>
      <family val="1"/>
      <charset val="128"/>
    </font>
    <font>
      <sz val="7.5"/>
      <color theme="1"/>
      <name val="ＭＳ ゴシック"/>
      <family val="3"/>
      <charset val="128"/>
    </font>
    <font>
      <sz val="10"/>
      <color theme="1"/>
      <name val="HGPｺﾞｼｯｸE"/>
      <family val="3"/>
      <charset val="128"/>
    </font>
    <font>
      <b/>
      <sz val="9"/>
      <color theme="1"/>
      <name val="ＭＳ Ｐゴシック"/>
      <family val="3"/>
      <charset val="128"/>
    </font>
    <font>
      <b/>
      <sz val="8"/>
      <color theme="1"/>
      <name val="ＭＳ Ｐゴシック"/>
      <family val="3"/>
      <charset val="128"/>
    </font>
    <font>
      <strike/>
      <sz val="8"/>
      <color theme="1"/>
      <name val="ＭＳ 明朝"/>
      <family val="1"/>
      <charset val="128"/>
    </font>
    <font>
      <b/>
      <sz val="10"/>
      <name val="ＭＳ Ｐゴシック"/>
      <family val="3"/>
      <charset val="128"/>
    </font>
    <font>
      <sz val="10"/>
      <name val="ＭＳ 明朝"/>
      <family val="1"/>
      <charset val="128"/>
    </font>
    <font>
      <sz val="8"/>
      <name val="ＭＳ 明朝"/>
      <family val="1"/>
      <charset val="128"/>
    </font>
    <font>
      <sz val="9"/>
      <color theme="1"/>
      <name val="ＭＳ 明朝"/>
      <family val="1"/>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83">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8"/>
      </right>
      <top/>
      <bottom/>
      <diagonal/>
    </border>
    <border>
      <left style="thin">
        <color indexed="8"/>
      </left>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 fillId="0" borderId="0"/>
    <xf numFmtId="0" fontId="1" fillId="0" borderId="0"/>
  </cellStyleXfs>
  <cellXfs count="586">
    <xf numFmtId="0" fontId="0" fillId="0" borderId="0" xfId="0"/>
    <xf numFmtId="0" fontId="2"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5" fillId="3" borderId="1" xfId="0" applyFont="1" applyFill="1" applyBorder="1" applyAlignment="1" applyProtection="1">
      <alignment horizontal="left" vertical="top" wrapText="1"/>
      <protection locked="0"/>
    </xf>
    <xf numFmtId="0" fontId="8" fillId="0" borderId="0" xfId="0" applyFont="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pplyAlignment="1" applyProtection="1">
      <alignment vertical="center"/>
      <protection locked="0"/>
    </xf>
    <xf numFmtId="0" fontId="2" fillId="2"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5"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12" xfId="0" applyFont="1" applyFill="1" applyBorder="1" applyAlignment="1" applyProtection="1">
      <alignment horizontal="center"/>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5"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protection locked="0"/>
    </xf>
    <xf numFmtId="0" fontId="17" fillId="2" borderId="21" xfId="0" applyFont="1" applyFill="1" applyBorder="1" applyAlignment="1" applyProtection="1">
      <alignment horizontal="left"/>
      <protection locked="0"/>
    </xf>
    <xf numFmtId="0" fontId="17"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vertical="center"/>
      <protection locked="0"/>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0" xfId="0" applyFont="1" applyFill="1" applyAlignment="1" applyProtection="1">
      <alignment horizontal="center" vertical="center" wrapText="1"/>
      <protection locked="0"/>
    </xf>
    <xf numFmtId="0" fontId="15" fillId="2" borderId="24"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17" fillId="2" borderId="25"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protection locked="0"/>
    </xf>
    <xf numFmtId="0" fontId="17" fillId="2" borderId="7"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19"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20" fillId="2" borderId="0" xfId="0" applyFont="1" applyFill="1" applyAlignment="1">
      <alignment horizontal="center" vertical="center"/>
    </xf>
    <xf numFmtId="0" fontId="15" fillId="2" borderId="30" xfId="0" applyFont="1" applyFill="1" applyBorder="1" applyAlignment="1" applyProtection="1">
      <alignment horizontal="center" vertical="center" wrapText="1"/>
      <protection locked="0"/>
    </xf>
    <xf numFmtId="0" fontId="18" fillId="2" borderId="31"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35" xfId="0" applyFont="1" applyFill="1" applyBorder="1" applyAlignment="1" applyProtection="1">
      <alignment horizontal="right" vertical="center" wrapText="1"/>
      <protection locked="0"/>
    </xf>
    <xf numFmtId="0" fontId="17" fillId="2" borderId="36" xfId="0" applyFont="1" applyFill="1" applyBorder="1" applyAlignment="1" applyProtection="1">
      <alignment horizontal="center" vertical="center" wrapText="1"/>
      <protection locked="0"/>
    </xf>
    <xf numFmtId="0" fontId="17" fillId="2" borderId="3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2" borderId="38"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4" fillId="2" borderId="39" xfId="0" applyFont="1" applyFill="1" applyBorder="1" applyAlignment="1" applyProtection="1">
      <alignment horizontal="right" vertical="center" wrapText="1"/>
      <protection locked="0"/>
    </xf>
    <xf numFmtId="0" fontId="4" fillId="2" borderId="4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17" fillId="2" borderId="41"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2" fillId="2" borderId="43" xfId="0" applyFont="1" applyFill="1" applyBorder="1" applyAlignment="1" applyProtection="1">
      <alignment horizontal="right" vertical="center" wrapText="1"/>
      <protection locked="0"/>
    </xf>
    <xf numFmtId="0" fontId="2" fillId="2" borderId="28"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top"/>
      <protection locked="0"/>
    </xf>
    <xf numFmtId="0" fontId="16" fillId="2" borderId="48" xfId="0" applyFont="1" applyFill="1" applyBorder="1" applyAlignment="1" applyProtection="1">
      <alignment horizontal="center" vertical="center" wrapText="1"/>
      <protection locked="0"/>
    </xf>
    <xf numFmtId="0" fontId="13" fillId="2" borderId="13"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49"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49" fontId="15" fillId="2" borderId="50" xfId="0" applyNumberFormat="1" applyFont="1" applyFill="1" applyBorder="1" applyAlignment="1" applyProtection="1">
      <alignment horizontal="center" vertical="center"/>
      <protection locked="0"/>
    </xf>
    <xf numFmtId="0" fontId="15" fillId="2" borderId="24" xfId="0" applyFont="1" applyFill="1" applyBorder="1" applyAlignment="1" applyProtection="1">
      <alignmen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51" xfId="0" applyFont="1" applyFill="1" applyBorder="1" applyAlignment="1">
      <alignment horizontal="center" vertical="center" wrapText="1"/>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8" fillId="3" borderId="52" xfId="0" applyFont="1" applyFill="1" applyBorder="1" applyAlignment="1" applyProtection="1">
      <alignment horizontal="left" vertical="center"/>
      <protection locked="0"/>
    </xf>
    <xf numFmtId="49" fontId="15" fillId="2" borderId="53"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vertical="center" wrapText="1"/>
      <protection locked="0"/>
    </xf>
    <xf numFmtId="0" fontId="15" fillId="2" borderId="55" xfId="0" applyFont="1" applyFill="1" applyBorder="1" applyAlignment="1" applyProtection="1">
      <alignment vertical="center" wrapText="1"/>
      <protection locked="0"/>
    </xf>
    <xf numFmtId="0" fontId="15" fillId="2" borderId="56" xfId="0" applyFont="1" applyFill="1" applyBorder="1" applyAlignment="1" applyProtection="1">
      <alignment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5" fillId="2" borderId="5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5" fillId="2" borderId="22" xfId="0" applyFont="1" applyFill="1" applyBorder="1" applyAlignment="1" applyProtection="1">
      <alignment vertical="center" wrapText="1"/>
      <protection locked="0"/>
    </xf>
    <xf numFmtId="0" fontId="15" fillId="2" borderId="41"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protection locked="0"/>
    </xf>
    <xf numFmtId="0" fontId="15" fillId="2" borderId="61" xfId="0" applyFont="1" applyFill="1" applyBorder="1" applyAlignment="1" applyProtection="1">
      <alignment horizontal="lef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41" xfId="0" applyFont="1" applyFill="1" applyBorder="1" applyAlignment="1">
      <alignment horizontal="center" vertical="center" wrapText="1"/>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7" fillId="4" borderId="51" xfId="0" applyFont="1" applyFill="1" applyBorder="1" applyAlignment="1" applyProtection="1">
      <alignment horizontal="right" vertical="center" wrapText="1"/>
      <protection locked="0"/>
    </xf>
    <xf numFmtId="0" fontId="15" fillId="2" borderId="21" xfId="0" applyFont="1" applyFill="1" applyBorder="1" applyAlignment="1" applyProtection="1">
      <alignment vertical="center"/>
      <protection locked="0"/>
    </xf>
    <xf numFmtId="0" fontId="17" fillId="4" borderId="51" xfId="0" applyFont="1" applyFill="1" applyBorder="1" applyAlignment="1" applyProtection="1">
      <alignment horizontal="center" vertical="center" wrapText="1"/>
      <protection locked="0"/>
    </xf>
    <xf numFmtId="0" fontId="23" fillId="2" borderId="21" xfId="0" applyFont="1" applyFill="1" applyBorder="1" applyAlignment="1" applyProtection="1">
      <alignment horizontal="center" vertical="center" shrinkToFit="1"/>
      <protection locked="0"/>
    </xf>
    <xf numFmtId="0" fontId="23" fillId="2" borderId="22" xfId="0" applyFont="1" applyFill="1" applyBorder="1" applyAlignment="1" applyProtection="1">
      <alignment horizontal="center" vertical="center" shrinkToFit="1"/>
      <protection locked="0"/>
    </xf>
    <xf numFmtId="0" fontId="24" fillId="0" borderId="61" xfId="0" applyFont="1" applyBorder="1" applyAlignment="1">
      <alignment horizontal="center" vertical="center" wrapText="1"/>
    </xf>
    <xf numFmtId="0" fontId="25" fillId="0" borderId="40"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 xfId="0" applyBorder="1" applyAlignment="1">
      <alignment horizontal="left" vertical="center"/>
    </xf>
    <xf numFmtId="0" fontId="8" fillId="2" borderId="40" xfId="0" applyFont="1" applyFill="1" applyBorder="1" applyAlignment="1" applyProtection="1">
      <alignment horizontal="left" vertical="center"/>
      <protection locked="0"/>
    </xf>
    <xf numFmtId="0" fontId="15"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15" fillId="2" borderId="0" xfId="0" applyFont="1" applyFill="1" applyAlignment="1" applyProtection="1">
      <alignment horizontal="center" vertical="center" wrapText="1"/>
      <protection locked="0"/>
    </xf>
    <xf numFmtId="0" fontId="15" fillId="2" borderId="40"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19" xfId="0" applyFont="1" applyFill="1" applyBorder="1" applyAlignment="1" applyProtection="1">
      <alignment horizontal="left" vertical="center" wrapText="1"/>
      <protection locked="0"/>
    </xf>
    <xf numFmtId="0" fontId="17" fillId="2" borderId="40" xfId="0" applyFont="1" applyFill="1" applyBorder="1" applyAlignment="1" applyProtection="1">
      <alignment vertical="center" wrapText="1"/>
      <protection locked="0"/>
    </xf>
    <xf numFmtId="0" fontId="10" fillId="0" borderId="0" xfId="0" applyFont="1" applyAlignment="1">
      <alignment vertical="center" wrapText="1"/>
    </xf>
    <xf numFmtId="0" fontId="17" fillId="2" borderId="0" xfId="0" applyFont="1" applyFill="1" applyAlignment="1" applyProtection="1">
      <alignment vertical="center" wrapText="1"/>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3" fillId="2" borderId="0" xfId="0" applyFont="1" applyFill="1" applyAlignment="1" applyProtection="1">
      <alignment vertical="center" wrapText="1"/>
      <protection locked="0"/>
    </xf>
    <xf numFmtId="0" fontId="17" fillId="5" borderId="63"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7"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vertical="center" wrapText="1"/>
      <protection locked="0"/>
    </xf>
    <xf numFmtId="0" fontId="17" fillId="2" borderId="40"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center" vertical="center" wrapText="1"/>
      <protection locked="0"/>
    </xf>
    <xf numFmtId="0" fontId="15" fillId="2" borderId="57"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24" fillId="0" borderId="69" xfId="0" applyFont="1" applyBorder="1" applyAlignment="1">
      <alignment horizontal="center" vertical="center" wrapText="1"/>
    </xf>
    <xf numFmtId="0" fontId="25" fillId="0" borderId="57" xfId="0" applyFont="1" applyBorder="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25" fillId="0" borderId="70" xfId="0" applyFont="1" applyBorder="1" applyAlignment="1" applyProtection="1">
      <alignment horizontal="center" vertical="center" wrapText="1"/>
      <protection locked="0"/>
    </xf>
    <xf numFmtId="0" fontId="0" fillId="0" borderId="47" xfId="0" applyBorder="1" applyAlignment="1">
      <alignment horizontal="left" vertical="center"/>
    </xf>
    <xf numFmtId="0" fontId="15" fillId="2" borderId="24" xfId="0" applyFont="1" applyFill="1" applyBorder="1" applyAlignment="1" applyProtection="1">
      <alignment vertical="center"/>
      <protection locked="0"/>
    </xf>
    <xf numFmtId="0" fontId="15" fillId="2" borderId="25" xfId="0" applyFont="1" applyFill="1" applyBorder="1" applyAlignment="1" applyProtection="1">
      <alignment horizontal="left" vertical="center"/>
      <protection locked="0"/>
    </xf>
    <xf numFmtId="0" fontId="15" fillId="2" borderId="26" xfId="0" applyFont="1" applyFill="1" applyBorder="1" applyAlignment="1" applyProtection="1">
      <alignment horizontal="left" vertical="center"/>
      <protection locked="0"/>
    </xf>
    <xf numFmtId="176" fontId="17" fillId="2" borderId="24" xfId="0" applyNumberFormat="1" applyFont="1" applyFill="1" applyBorder="1" applyAlignment="1" applyProtection="1">
      <alignment horizontal="right" vertical="center" wrapText="1"/>
      <protection locked="0"/>
    </xf>
    <xf numFmtId="176" fontId="17" fillId="2" borderId="25" xfId="0" applyNumberFormat="1" applyFont="1" applyFill="1" applyBorder="1" applyAlignment="1" applyProtection="1">
      <alignment horizontal="right" vertical="center" wrapText="1"/>
      <protection locked="0"/>
    </xf>
    <xf numFmtId="0" fontId="15" fillId="2" borderId="19"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176" fontId="17" fillId="2" borderId="40" xfId="0" applyNumberFormat="1" applyFont="1" applyFill="1" applyBorder="1" applyAlignment="1" applyProtection="1">
      <alignment horizontal="right" vertical="center" wrapText="1"/>
      <protection locked="0"/>
    </xf>
    <xf numFmtId="176" fontId="17" fillId="2" borderId="0" xfId="0" applyNumberFormat="1" applyFont="1" applyFill="1" applyAlignment="1" applyProtection="1">
      <alignment horizontal="right" vertical="center" wrapText="1"/>
      <protection locked="0"/>
    </xf>
    <xf numFmtId="0" fontId="21" fillId="2" borderId="61" xfId="0" applyFont="1" applyFill="1" applyBorder="1" applyAlignment="1">
      <alignment horizontal="center" vertical="center" wrapText="1"/>
    </xf>
    <xf numFmtId="0" fontId="22" fillId="2" borderId="40"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4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center" wrapText="1"/>
      <protection locked="0"/>
    </xf>
    <xf numFmtId="176" fontId="17" fillId="2" borderId="57" xfId="0" applyNumberFormat="1" applyFont="1" applyFill="1" applyBorder="1" applyAlignment="1" applyProtection="1">
      <alignment horizontal="right" vertical="center" wrapText="1"/>
      <protection locked="0"/>
    </xf>
    <xf numFmtId="176" fontId="17" fillId="2" borderId="58" xfId="0" applyNumberFormat="1" applyFont="1" applyFill="1" applyBorder="1" applyAlignment="1" applyProtection="1">
      <alignment horizontal="right" vertical="center" wrapText="1"/>
      <protection locked="0"/>
    </xf>
    <xf numFmtId="0" fontId="21" fillId="2" borderId="69" xfId="0" applyFont="1" applyFill="1" applyBorder="1" applyAlignment="1">
      <alignment horizontal="center" vertical="center" wrapText="1"/>
    </xf>
    <xf numFmtId="0" fontId="22" fillId="2" borderId="57"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2" fillId="2" borderId="70"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8" fillId="2" borderId="26" xfId="0" applyFont="1" applyFill="1" applyBorder="1" applyAlignment="1" applyProtection="1">
      <alignment vertical="center" wrapText="1"/>
      <protection locked="0"/>
    </xf>
    <xf numFmtId="176" fontId="17" fillId="0" borderId="24" xfId="0" applyNumberFormat="1" applyFont="1" applyBorder="1" applyAlignment="1" applyProtection="1">
      <alignment horizontal="right" vertical="center" wrapText="1"/>
      <protection locked="0"/>
    </xf>
    <xf numFmtId="176" fontId="17" fillId="0" borderId="25" xfId="0" applyNumberFormat="1" applyFont="1" applyBorder="1" applyAlignment="1" applyProtection="1">
      <alignment horizontal="right" vertical="center" wrapText="1"/>
      <protection locked="0"/>
    </xf>
    <xf numFmtId="0" fontId="15" fillId="2" borderId="2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49" fontId="15" fillId="2" borderId="39" xfId="0" applyNumberFormat="1" applyFont="1" applyFill="1" applyBorder="1" applyAlignment="1" applyProtection="1">
      <alignment horizontal="center" vertical="center" wrapText="1"/>
      <protection locked="0"/>
    </xf>
    <xf numFmtId="176" fontId="17" fillId="0" borderId="40" xfId="0" applyNumberFormat="1" applyFont="1" applyBorder="1" applyAlignment="1" applyProtection="1">
      <alignment horizontal="right" vertical="center" wrapText="1"/>
      <protection locked="0"/>
    </xf>
    <xf numFmtId="176" fontId="17" fillId="0" borderId="0" xfId="0" applyNumberFormat="1" applyFont="1" applyAlignment="1" applyProtection="1">
      <alignment horizontal="right" vertical="center" wrapText="1"/>
      <protection locked="0"/>
    </xf>
    <xf numFmtId="0" fontId="15" fillId="2" borderId="40" xfId="0" applyFont="1" applyFill="1" applyBorder="1" applyAlignment="1" applyProtection="1">
      <alignment horizontal="right" vertical="center" wrapText="1"/>
      <protection locked="0"/>
    </xf>
    <xf numFmtId="0" fontId="15" fillId="2" borderId="0" xfId="0" applyFont="1" applyFill="1" applyAlignment="1" applyProtection="1">
      <alignment horizontal="right" vertical="center" wrapText="1"/>
      <protection locked="0"/>
    </xf>
    <xf numFmtId="0" fontId="15" fillId="2" borderId="19"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176" fontId="17" fillId="0" borderId="57" xfId="0" applyNumberFormat="1" applyFont="1" applyBorder="1" applyAlignment="1" applyProtection="1">
      <alignment horizontal="right" vertical="center" wrapText="1"/>
      <protection locked="0"/>
    </xf>
    <xf numFmtId="176" fontId="17" fillId="0" borderId="58" xfId="0" applyNumberFormat="1" applyFont="1" applyBorder="1" applyAlignment="1" applyProtection="1">
      <alignment horizontal="right" vertical="center" wrapText="1"/>
      <protection locked="0"/>
    </xf>
    <xf numFmtId="0" fontId="15"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8" fillId="2" borderId="71"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center"/>
      <protection locked="0"/>
    </xf>
    <xf numFmtId="0" fontId="15" fillId="2" borderId="22" xfId="0" applyFont="1" applyFill="1" applyBorder="1" applyAlignment="1" applyProtection="1">
      <alignment vertical="center" wrapText="1"/>
      <protection locked="0"/>
    </xf>
    <xf numFmtId="0" fontId="18" fillId="2" borderId="39" xfId="0"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protection locked="0"/>
    </xf>
    <xf numFmtId="0" fontId="15" fillId="2" borderId="40"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protection locked="0"/>
    </xf>
    <xf numFmtId="0" fontId="15" fillId="2" borderId="57" xfId="0" applyFont="1" applyFill="1" applyBorder="1" applyAlignment="1" applyProtection="1">
      <alignment horizontal="center" vertical="center" wrapText="1"/>
      <protection locked="0"/>
    </xf>
    <xf numFmtId="0" fontId="15" fillId="2" borderId="24" xfId="0" applyFont="1" applyFill="1" applyBorder="1" applyAlignment="1" applyProtection="1">
      <alignment wrapText="1"/>
      <protection locked="0"/>
    </xf>
    <xf numFmtId="0" fontId="15" fillId="2" borderId="25" xfId="0" applyFont="1" applyFill="1" applyBorder="1" applyAlignment="1" applyProtection="1">
      <alignment wrapText="1"/>
      <protection locked="0"/>
    </xf>
    <xf numFmtId="176" fontId="15" fillId="2" borderId="25" xfId="0" applyNumberFormat="1"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5" fillId="2" borderId="40" xfId="0" applyFont="1" applyFill="1" applyBorder="1" applyAlignment="1" applyProtection="1">
      <alignment wrapText="1"/>
      <protection locked="0"/>
    </xf>
    <xf numFmtId="0" fontId="15" fillId="2" borderId="0" xfId="0" applyFont="1" applyFill="1" applyAlignment="1" applyProtection="1">
      <alignment wrapText="1"/>
      <protection locked="0"/>
    </xf>
    <xf numFmtId="176" fontId="15" fillId="2" borderId="0" xfId="0" applyNumberFormat="1" applyFont="1" applyFill="1" applyAlignment="1" applyProtection="1">
      <alignment wrapText="1"/>
      <protection locked="0"/>
    </xf>
    <xf numFmtId="0" fontId="15" fillId="2" borderId="19" xfId="0" applyFont="1" applyFill="1" applyBorder="1" applyAlignment="1" applyProtection="1">
      <alignment wrapText="1"/>
      <protection locked="0"/>
    </xf>
    <xf numFmtId="0" fontId="15" fillId="2" borderId="72" xfId="0" applyFont="1" applyFill="1" applyBorder="1" applyAlignment="1" applyProtection="1">
      <alignment vertical="center"/>
      <protection locked="0"/>
    </xf>
    <xf numFmtId="177" fontId="17" fillId="0" borderId="0" xfId="0" applyNumberFormat="1" applyFont="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176" fontId="17" fillId="2" borderId="0" xfId="0" applyNumberFormat="1" applyFont="1" applyFill="1" applyAlignment="1" applyProtection="1">
      <alignment wrapText="1"/>
      <protection locked="0"/>
    </xf>
    <xf numFmtId="0" fontId="15" fillId="2" borderId="72" xfId="0" applyFont="1" applyFill="1" applyBorder="1" applyAlignment="1" applyProtection="1">
      <alignment horizontal="left" vertical="center" wrapText="1"/>
      <protection locked="0"/>
    </xf>
    <xf numFmtId="0" fontId="15" fillId="2" borderId="73" xfId="0" applyFont="1" applyFill="1" applyBorder="1" applyAlignment="1" applyProtection="1">
      <alignment horizontal="center" vertical="center" wrapText="1"/>
      <protection locked="0"/>
    </xf>
    <xf numFmtId="0" fontId="15" fillId="2" borderId="73" xfId="0" applyFont="1" applyFill="1" applyBorder="1" applyAlignment="1" applyProtection="1">
      <alignment vertical="top" wrapText="1"/>
      <protection locked="0"/>
    </xf>
    <xf numFmtId="0" fontId="15" fillId="2" borderId="0" xfId="0" applyFont="1" applyFill="1" applyAlignment="1" applyProtection="1">
      <alignment vertical="top" wrapText="1"/>
      <protection locked="0"/>
    </xf>
    <xf numFmtId="176" fontId="15" fillId="2" borderId="0" xfId="0" applyNumberFormat="1" applyFont="1" applyFill="1" applyAlignment="1" applyProtection="1">
      <alignment vertical="top" wrapText="1"/>
      <protection locked="0"/>
    </xf>
    <xf numFmtId="0" fontId="15" fillId="2" borderId="19" xfId="0" applyFont="1" applyFill="1" applyBorder="1" applyAlignment="1" applyProtection="1">
      <alignment vertical="top" wrapText="1"/>
      <protection locked="0"/>
    </xf>
    <xf numFmtId="0" fontId="15" fillId="2" borderId="74" xfId="0" applyFont="1" applyFill="1" applyBorder="1" applyAlignment="1" applyProtection="1">
      <alignment vertical="top" wrapText="1"/>
      <protection locked="0"/>
    </xf>
    <xf numFmtId="0" fontId="15" fillId="2" borderId="58" xfId="0" applyFont="1" applyFill="1" applyBorder="1" applyAlignment="1" applyProtection="1">
      <alignment vertical="top" wrapText="1"/>
      <protection locked="0"/>
    </xf>
    <xf numFmtId="176" fontId="15" fillId="2" borderId="58" xfId="0" applyNumberFormat="1" applyFont="1" applyFill="1" applyBorder="1" applyAlignment="1" applyProtection="1">
      <alignment vertical="top" wrapText="1"/>
      <protection locked="0"/>
    </xf>
    <xf numFmtId="0" fontId="15" fillId="2" borderId="59" xfId="0" applyFont="1" applyFill="1" applyBorder="1" applyAlignment="1" applyProtection="1">
      <alignment vertical="top" wrapText="1"/>
      <protection locked="0"/>
    </xf>
    <xf numFmtId="0" fontId="18"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9"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2" borderId="71" xfId="0" applyFont="1" applyFill="1" applyBorder="1" applyAlignment="1" applyProtection="1">
      <alignment horizontal="center" vertical="center"/>
      <protection locked="0"/>
    </xf>
    <xf numFmtId="0" fontId="15" fillId="2" borderId="57" xfId="0" applyFont="1" applyFill="1" applyBorder="1" applyAlignment="1" applyProtection="1">
      <alignment horizontal="left" vertical="center"/>
      <protection locked="0"/>
    </xf>
    <xf numFmtId="0" fontId="15" fillId="2" borderId="58" xfId="0" applyFont="1" applyFill="1" applyBorder="1" applyAlignment="1" applyProtection="1">
      <alignment horizontal="left" vertical="center"/>
      <protection locked="0"/>
    </xf>
    <xf numFmtId="0" fontId="15" fillId="2" borderId="59" xfId="0" applyFont="1" applyFill="1" applyBorder="1" applyAlignment="1" applyProtection="1">
      <alignment vertical="center"/>
      <protection locked="0"/>
    </xf>
    <xf numFmtId="0" fontId="15" fillId="2" borderId="58" xfId="0" applyFont="1" applyFill="1" applyBorder="1" applyAlignment="1" applyProtection="1">
      <alignment horizontal="center" vertical="center"/>
      <protection locked="0"/>
    </xf>
    <xf numFmtId="0" fontId="15" fillId="2" borderId="59" xfId="0" applyFont="1" applyFill="1" applyBorder="1" applyAlignment="1" applyProtection="1">
      <alignment horizontal="center" vertical="center"/>
      <protection locked="0"/>
    </xf>
    <xf numFmtId="0" fontId="8" fillId="3" borderId="47"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left" vertical="center" wrapText="1"/>
      <protection locked="0"/>
    </xf>
    <xf numFmtId="178" fontId="17" fillId="2" borderId="25" xfId="0" applyNumberFormat="1" applyFont="1" applyFill="1" applyBorder="1" applyAlignment="1" applyProtection="1">
      <alignment horizontal="right" vertical="center" wrapText="1"/>
      <protection locked="0"/>
    </xf>
    <xf numFmtId="0" fontId="15" fillId="2" borderId="24"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right" vertical="center" wrapText="1"/>
      <protection locked="0"/>
    </xf>
    <xf numFmtId="49" fontId="15" fillId="2" borderId="43" xfId="0" applyNumberFormat="1" applyFont="1" applyFill="1" applyBorder="1" applyAlignment="1" applyProtection="1">
      <alignment horizontal="center" vertical="center"/>
      <protection locked="0"/>
    </xf>
    <xf numFmtId="178" fontId="17" fillId="2" borderId="3" xfId="0" applyNumberFormat="1" applyFont="1" applyFill="1" applyBorder="1" applyAlignment="1" applyProtection="1">
      <alignment horizontal="right" vertical="center" wrapText="1"/>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right" vertical="center" wrapText="1"/>
      <protection locked="0"/>
    </xf>
    <xf numFmtId="0" fontId="21" fillId="2" borderId="44"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13" fillId="2" borderId="71" xfId="0" applyFont="1" applyFill="1" applyBorder="1" applyAlignment="1" applyProtection="1">
      <alignment horizontal="center" vertical="center" wrapText="1"/>
      <protection locked="0"/>
    </xf>
    <xf numFmtId="0" fontId="13" fillId="2" borderId="57" xfId="0" applyFont="1" applyFill="1" applyBorder="1" applyAlignment="1" applyProtection="1">
      <alignment vertical="center" wrapText="1"/>
      <protection locked="0"/>
    </xf>
    <xf numFmtId="0" fontId="13" fillId="2" borderId="58" xfId="0" applyFont="1" applyFill="1" applyBorder="1" applyAlignment="1" applyProtection="1">
      <alignment vertical="center" wrapText="1"/>
      <protection locked="0"/>
    </xf>
    <xf numFmtId="0" fontId="13" fillId="2" borderId="70" xfId="0" applyFont="1" applyFill="1" applyBorder="1" applyAlignment="1" applyProtection="1">
      <alignment vertical="center" wrapText="1"/>
      <protection locked="0"/>
    </xf>
    <xf numFmtId="176" fontId="17" fillId="2" borderId="21" xfId="0" applyNumberFormat="1" applyFont="1" applyFill="1" applyBorder="1" applyAlignment="1">
      <alignment horizontal="center" vertical="center" wrapText="1"/>
    </xf>
    <xf numFmtId="0" fontId="17" fillId="2" borderId="20"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5" fillId="2" borderId="21"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wrapText="1"/>
      <protection locked="0"/>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horizontal="center" vertical="center" wrapText="1"/>
    </xf>
    <xf numFmtId="49" fontId="15" fillId="2" borderId="50" xfId="0" applyNumberFormat="1" applyFont="1" applyFill="1" applyBorder="1" applyAlignment="1" applyProtection="1">
      <alignment horizontal="center" vertical="center" wrapText="1"/>
      <protection locked="0"/>
    </xf>
    <xf numFmtId="0" fontId="27" fillId="2" borderId="24" xfId="0" applyFont="1" applyFill="1" applyBorder="1" applyAlignment="1" applyProtection="1">
      <alignment horizontal="left" vertical="center"/>
      <protection locked="0"/>
    </xf>
    <xf numFmtId="0" fontId="27" fillId="2" borderId="25" xfId="0" applyFont="1" applyFill="1" applyBorder="1" applyAlignment="1" applyProtection="1">
      <alignment horizontal="left" vertical="center"/>
      <protection locked="0"/>
    </xf>
    <xf numFmtId="176" fontId="28" fillId="2" borderId="21" xfId="0" applyNumberFormat="1" applyFont="1" applyFill="1" applyBorder="1" applyAlignment="1">
      <alignment horizontal="right" vertical="center" wrapText="1"/>
    </xf>
    <xf numFmtId="0" fontId="15" fillId="2" borderId="25" xfId="0"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61" xfId="0" applyFont="1" applyFill="1" applyBorder="1" applyAlignment="1" applyProtection="1">
      <alignment horizontal="left" vertical="center" wrapText="1"/>
      <protection locked="0"/>
    </xf>
    <xf numFmtId="0" fontId="17" fillId="2" borderId="0" xfId="0" applyFont="1" applyFill="1" applyAlignment="1" applyProtection="1">
      <alignment horizontal="center" vertical="center"/>
      <protection locked="0"/>
    </xf>
    <xf numFmtId="176" fontId="17" fillId="2" borderId="40" xfId="0" applyNumberFormat="1" applyFont="1" applyFill="1" applyBorder="1" applyAlignment="1">
      <alignment horizontal="right" vertical="center" wrapText="1"/>
    </xf>
    <xf numFmtId="176" fontId="17" fillId="2" borderId="0" xfId="0" applyNumberFormat="1" applyFont="1" applyFill="1" applyAlignment="1">
      <alignment horizontal="right" vertical="center" wrapText="1"/>
    </xf>
    <xf numFmtId="0" fontId="21" fillId="2" borderId="40"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42" xfId="0" applyFont="1" applyFill="1" applyBorder="1" applyAlignment="1" applyProtection="1">
      <alignment horizontal="center" vertical="center" wrapText="1"/>
      <protection locked="0"/>
    </xf>
    <xf numFmtId="0" fontId="18" fillId="2" borderId="0" xfId="0" applyFont="1" applyFill="1" applyAlignment="1" applyProtection="1">
      <alignment vertical="center"/>
      <protection locked="0"/>
    </xf>
    <xf numFmtId="0" fontId="17" fillId="2" borderId="0" xfId="0" applyFont="1" applyFill="1" applyAlignment="1" applyProtection="1">
      <alignment horizontal="right" vertical="center" wrapText="1"/>
      <protection locked="0"/>
    </xf>
    <xf numFmtId="0" fontId="17" fillId="2" borderId="58" xfId="0" applyFont="1" applyFill="1" applyBorder="1" applyAlignment="1" applyProtection="1">
      <alignment horizontal="right" vertical="center" wrapText="1"/>
      <protection locked="0"/>
    </xf>
    <xf numFmtId="176" fontId="17" fillId="2" borderId="57" xfId="0" applyNumberFormat="1" applyFont="1" applyFill="1" applyBorder="1" applyAlignment="1">
      <alignment horizontal="right" vertical="center" wrapText="1"/>
    </xf>
    <xf numFmtId="176" fontId="17" fillId="2" borderId="58" xfId="0" applyNumberFormat="1" applyFont="1" applyFill="1" applyBorder="1" applyAlignment="1">
      <alignment horizontal="right" vertical="center" wrapText="1"/>
    </xf>
    <xf numFmtId="179" fontId="15" fillId="2" borderId="59" xfId="0" applyNumberFormat="1" applyFont="1" applyFill="1" applyBorder="1" applyAlignment="1" applyProtection="1">
      <alignment horizontal="center" vertical="center" wrapText="1"/>
      <protection locked="0"/>
    </xf>
    <xf numFmtId="0" fontId="17" fillId="4" borderId="20" xfId="0" applyFont="1" applyFill="1" applyBorder="1" applyAlignment="1" applyProtection="1">
      <alignment horizontal="right" vertical="center" wrapText="1"/>
      <protection locked="0"/>
    </xf>
    <xf numFmtId="0" fontId="17" fillId="4" borderId="22" xfId="0" applyFont="1" applyFill="1" applyBorder="1" applyAlignment="1" applyProtection="1">
      <alignment horizontal="left" vertical="center" wrapText="1"/>
      <protection locked="0"/>
    </xf>
    <xf numFmtId="0" fontId="18" fillId="2" borderId="19" xfId="0" applyFont="1" applyFill="1" applyBorder="1" applyAlignment="1" applyProtection="1">
      <alignment vertical="center"/>
      <protection locked="0"/>
    </xf>
    <xf numFmtId="0" fontId="18" fillId="2" borderId="0" xfId="0" applyFont="1" applyFill="1" applyAlignment="1" applyProtection="1">
      <alignment vertical="center" wrapText="1"/>
      <protection locked="0"/>
    </xf>
    <xf numFmtId="0" fontId="15" fillId="2" borderId="59" xfId="0"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protection locked="0"/>
    </xf>
    <xf numFmtId="176" fontId="17" fillId="2" borderId="24" xfId="0" applyNumberFormat="1" applyFont="1" applyFill="1" applyBorder="1" applyAlignment="1">
      <alignment horizontal="right" vertical="center" wrapText="1"/>
    </xf>
    <xf numFmtId="176" fontId="17" fillId="2" borderId="25" xfId="0" applyNumberFormat="1" applyFont="1" applyFill="1" applyBorder="1" applyAlignment="1">
      <alignment horizontal="right" vertical="center" wrapText="1"/>
    </xf>
    <xf numFmtId="0" fontId="18" fillId="2" borderId="26" xfId="0" applyFont="1" applyFill="1" applyBorder="1" applyAlignment="1" applyProtection="1">
      <alignment vertical="center" wrapText="1"/>
      <protection locked="0"/>
    </xf>
    <xf numFmtId="0" fontId="15" fillId="2" borderId="40"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59" xfId="0" applyFont="1" applyFill="1" applyBorder="1" applyAlignment="1" applyProtection="1">
      <alignment vertical="center" wrapText="1"/>
      <protection locked="0"/>
    </xf>
    <xf numFmtId="0" fontId="17" fillId="2" borderId="57"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2" borderId="25" xfId="0" applyFont="1" applyFill="1" applyBorder="1" applyAlignment="1" applyProtection="1">
      <alignment horizontal="center" vertical="center" wrapText="1"/>
      <protection locked="0"/>
    </xf>
    <xf numFmtId="0" fontId="15" fillId="2" borderId="25" xfId="1" applyFont="1" applyFill="1" applyBorder="1" applyAlignment="1" applyProtection="1">
      <alignment vertical="center" wrapText="1"/>
      <protection locked="0"/>
    </xf>
    <xf numFmtId="0" fontId="15" fillId="2" borderId="25" xfId="0" applyFont="1" applyFill="1" applyBorder="1" applyAlignment="1" applyProtection="1">
      <alignment horizontal="right" vertical="center" wrapText="1"/>
      <protection locked="0"/>
    </xf>
    <xf numFmtId="0" fontId="15" fillId="2" borderId="26"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17" fillId="2" borderId="25"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left" vertical="center"/>
      <protection locked="0"/>
    </xf>
    <xf numFmtId="0" fontId="18" fillId="2" borderId="69"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shrinkToFit="1"/>
      <protection locked="0"/>
    </xf>
    <xf numFmtId="0" fontId="21" fillId="2" borderId="57" xfId="0" applyFont="1" applyFill="1" applyBorder="1" applyAlignment="1" applyProtection="1">
      <alignment horizontal="center" vertical="center" wrapText="1"/>
      <protection locked="0"/>
    </xf>
    <xf numFmtId="0" fontId="21" fillId="2" borderId="58" xfId="0" applyFont="1" applyFill="1" applyBorder="1" applyAlignment="1" applyProtection="1">
      <alignment horizontal="center" vertical="center" wrapText="1"/>
      <protection locked="0"/>
    </xf>
    <xf numFmtId="0" fontId="21" fillId="2" borderId="70"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21" fillId="2" borderId="69" xfId="0" applyFont="1" applyFill="1" applyBorder="1" applyAlignment="1">
      <alignment horizontal="center" vertical="center" wrapText="1"/>
    </xf>
    <xf numFmtId="0" fontId="15" fillId="2" borderId="75" xfId="0" applyFont="1" applyFill="1" applyBorder="1" applyAlignment="1" applyProtection="1">
      <alignment horizontal="left" vertical="center" wrapText="1"/>
      <protection locked="0"/>
    </xf>
    <xf numFmtId="0" fontId="21" fillId="2" borderId="76" xfId="0" applyFont="1" applyFill="1" applyBorder="1" applyAlignment="1">
      <alignment horizontal="center" vertical="center" wrapText="1"/>
    </xf>
    <xf numFmtId="0" fontId="15" fillId="2" borderId="77" xfId="0" applyFont="1" applyFill="1" applyBorder="1" applyAlignment="1" applyProtection="1">
      <alignment horizontal="left" vertical="center" wrapText="1"/>
      <protection locked="0"/>
    </xf>
    <xf numFmtId="49"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21" fillId="2" borderId="80" xfId="0" applyFont="1" applyFill="1" applyBorder="1" applyAlignment="1">
      <alignment horizontal="center" vertical="center" wrapText="1"/>
    </xf>
    <xf numFmtId="0" fontId="22" fillId="2" borderId="81"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49" fontId="15" fillId="2" borderId="60" xfId="0" applyNumberFormat="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0" fontId="15" fillId="2" borderId="5"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1" fillId="2" borderId="45" xfId="0" applyFont="1" applyFill="1" applyBorder="1" applyAlignment="1">
      <alignment horizontal="center" vertical="center" wrapText="1"/>
    </xf>
    <xf numFmtId="0" fontId="22" fillId="2" borderId="5" xfId="0" applyFont="1" applyFill="1" applyBorder="1" applyAlignment="1" applyProtection="1">
      <alignment horizontal="center" vertical="center" wrapText="1"/>
      <protection locked="0"/>
    </xf>
    <xf numFmtId="0" fontId="13" fillId="2" borderId="48" xfId="0" applyFont="1" applyFill="1" applyBorder="1" applyAlignment="1" applyProtection="1">
      <alignment horizontal="center" vertical="center" wrapText="1"/>
      <protection locked="0"/>
    </xf>
    <xf numFmtId="0" fontId="13" fillId="2" borderId="36" xfId="0" applyFont="1" applyFill="1" applyBorder="1" applyAlignment="1" applyProtection="1">
      <alignment vertical="center" wrapText="1"/>
      <protection locked="0"/>
    </xf>
    <xf numFmtId="0" fontId="13" fillId="2" borderId="37" xfId="0" applyFont="1" applyFill="1" applyBorder="1" applyAlignment="1" applyProtection="1">
      <alignment vertical="center" wrapText="1"/>
      <protection locked="0"/>
    </xf>
    <xf numFmtId="0" fontId="21" fillId="2" borderId="22" xfId="0" applyFont="1" applyFill="1" applyBorder="1" applyAlignment="1">
      <alignment horizontal="center" vertical="center" wrapTex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180" fontId="17" fillId="2" borderId="24" xfId="0" applyNumberFormat="1" applyFont="1" applyFill="1" applyBorder="1" applyAlignment="1">
      <alignment horizontal="right" vertical="center"/>
    </xf>
    <xf numFmtId="180" fontId="17" fillId="2" borderId="25" xfId="0" applyNumberFormat="1" applyFont="1" applyFill="1" applyBorder="1" applyAlignment="1">
      <alignment horizontal="right" vertical="center"/>
    </xf>
    <xf numFmtId="0" fontId="21" fillId="2" borderId="41" xfId="0" applyFont="1" applyFill="1" applyBorder="1" applyAlignment="1">
      <alignment horizontal="center" vertical="center"/>
    </xf>
    <xf numFmtId="0" fontId="21" fillId="2" borderId="24"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2" borderId="62" xfId="0" applyFont="1" applyFill="1" applyBorder="1" applyAlignment="1" applyProtection="1">
      <alignment horizontal="center" vertical="center"/>
      <protection locked="0"/>
    </xf>
    <xf numFmtId="0" fontId="15" fillId="0" borderId="4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176" fontId="17" fillId="2" borderId="0" xfId="0" applyNumberFormat="1" applyFont="1" applyFill="1" applyAlignment="1" applyProtection="1">
      <alignment horizontal="right" vertical="center"/>
      <protection locked="0"/>
    </xf>
    <xf numFmtId="176" fontId="17" fillId="2" borderId="58" xfId="0" applyNumberFormat="1" applyFont="1" applyFill="1" applyBorder="1" applyAlignment="1" applyProtection="1">
      <alignment horizontal="right" vertical="center"/>
      <protection locked="0"/>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0" fontId="21" fillId="2" borderId="61" xfId="0" applyFont="1" applyFill="1" applyBorder="1" applyAlignment="1">
      <alignment horizontal="center" vertical="center"/>
    </xf>
    <xf numFmtId="0" fontId="21" fillId="2" borderId="40"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2" xfId="0" applyFont="1" applyFill="1" applyBorder="1" applyAlignment="1" applyProtection="1">
      <alignment horizontal="center" vertical="center"/>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57"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29" fillId="2" borderId="61" xfId="0" applyFont="1" applyFill="1" applyBorder="1" applyAlignment="1">
      <alignment horizontal="center" vertical="center"/>
    </xf>
    <xf numFmtId="180" fontId="17" fillId="2" borderId="40" xfId="0" applyNumberFormat="1" applyFont="1" applyFill="1" applyBorder="1" applyAlignment="1">
      <alignment horizontal="right" vertical="center"/>
    </xf>
    <xf numFmtId="180" fontId="17" fillId="2" borderId="0" xfId="0" applyNumberFormat="1" applyFont="1" applyFill="1" applyAlignment="1">
      <alignment horizontal="right" vertical="center"/>
    </xf>
    <xf numFmtId="0" fontId="15" fillId="0" borderId="57" xfId="0" applyFont="1" applyBorder="1" applyAlignment="1" applyProtection="1">
      <alignment horizontal="left" vertical="center"/>
      <protection locked="0"/>
    </xf>
    <xf numFmtId="0" fontId="15" fillId="0" borderId="58" xfId="0" applyFont="1" applyBorder="1" applyAlignment="1" applyProtection="1">
      <alignment horizontal="left" vertical="center"/>
      <protection locked="0"/>
    </xf>
    <xf numFmtId="0" fontId="13" fillId="4" borderId="20" xfId="0" applyFont="1" applyFill="1" applyBorder="1" applyAlignment="1" applyProtection="1">
      <alignment horizontal="right" vertical="center" wrapText="1"/>
      <protection locked="0"/>
    </xf>
    <xf numFmtId="0" fontId="29" fillId="2" borderId="69" xfId="0" applyFont="1" applyFill="1" applyBorder="1" applyAlignment="1">
      <alignment horizontal="center" vertical="center"/>
    </xf>
    <xf numFmtId="0" fontId="21" fillId="2" borderId="57"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18" fillId="2" borderId="21" xfId="0" applyFont="1" applyFill="1" applyBorder="1" applyAlignment="1" applyProtection="1">
      <alignment vertical="center" wrapText="1"/>
      <protection locked="0"/>
    </xf>
    <xf numFmtId="0" fontId="18" fillId="2" borderId="22" xfId="0" applyFont="1" applyFill="1" applyBorder="1" applyAlignment="1" applyProtection="1">
      <alignment vertical="center" wrapText="1"/>
      <protection locked="0"/>
    </xf>
    <xf numFmtId="0" fontId="18" fillId="2" borderId="21"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15" fillId="2" borderId="20" xfId="0" applyFont="1" applyFill="1" applyBorder="1" applyAlignment="1" applyProtection="1">
      <alignment vertical="center"/>
      <protection locked="0"/>
    </xf>
    <xf numFmtId="0" fontId="15" fillId="2" borderId="20" xfId="0" applyFont="1" applyFill="1" applyBorder="1" applyAlignment="1" applyProtection="1">
      <alignment vertical="center" shrinkToFit="1"/>
      <protection locked="0"/>
    </xf>
    <xf numFmtId="0" fontId="21" fillId="2" borderId="51" xfId="0" applyFont="1" applyFill="1" applyBorder="1" applyAlignment="1">
      <alignment horizontal="center" vertical="center" wrapText="1"/>
    </xf>
    <xf numFmtId="0" fontId="2" fillId="2" borderId="40"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5" fillId="2" borderId="37"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0" xfId="0" applyAlignment="1">
      <alignment horizontal="lef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21" fillId="2" borderId="41" xfId="0" applyFont="1" applyFill="1" applyBorder="1" applyAlignment="1">
      <alignment horizontal="center" vertical="center" wrapText="1"/>
    </xf>
    <xf numFmtId="0" fontId="10" fillId="0" borderId="14" xfId="0" applyFont="1" applyBorder="1" applyAlignment="1">
      <alignment vertical="center"/>
    </xf>
    <xf numFmtId="0" fontId="10" fillId="0" borderId="49" xfId="0" applyFont="1" applyBorder="1" applyAlignment="1">
      <alignment vertical="center"/>
    </xf>
    <xf numFmtId="0" fontId="30" fillId="2" borderId="0" xfId="0" applyFont="1" applyFill="1" applyAlignment="1" applyProtection="1">
      <alignment vertical="center"/>
      <protection locked="0"/>
    </xf>
    <xf numFmtId="0" fontId="15" fillId="2" borderId="6" xfId="0" applyFont="1" applyFill="1" applyBorder="1" applyAlignment="1" applyProtection="1">
      <alignment horizontal="left" vertical="center" wrapText="1"/>
      <protection locked="0"/>
    </xf>
    <xf numFmtId="0" fontId="10" fillId="0" borderId="14" xfId="0" applyFont="1" applyBorder="1" applyAlignment="1">
      <alignment vertical="center" wrapText="1"/>
    </xf>
    <xf numFmtId="0" fontId="10" fillId="0" borderId="49" xfId="0" applyFont="1" applyBorder="1" applyAlignment="1">
      <alignment vertical="center" wrapText="1"/>
    </xf>
    <xf numFmtId="0" fontId="31" fillId="2" borderId="0" xfId="0" applyFont="1" applyFill="1" applyAlignment="1" applyProtection="1">
      <alignment vertical="center" wrapText="1"/>
      <protection locked="0"/>
    </xf>
    <xf numFmtId="0" fontId="15" fillId="2" borderId="20" xfId="0" applyFont="1" applyFill="1" applyBorder="1" applyAlignment="1" applyProtection="1">
      <alignment vertical="top" shrinkToFit="1"/>
      <protection locked="0"/>
    </xf>
    <xf numFmtId="0" fontId="15" fillId="2" borderId="21" xfId="0" applyFont="1" applyFill="1" applyBorder="1" applyAlignment="1" applyProtection="1">
      <alignment horizontal="left" vertical="top"/>
      <protection locked="0"/>
    </xf>
    <xf numFmtId="0" fontId="15" fillId="2" borderId="21" xfId="0" applyFont="1" applyFill="1" applyBorder="1" applyAlignment="1" applyProtection="1">
      <alignment horizontal="left" vertical="top" wrapText="1"/>
      <protection locked="0"/>
    </xf>
    <xf numFmtId="0" fontId="15" fillId="2" borderId="21" xfId="0" applyFont="1" applyFill="1" applyBorder="1" applyAlignment="1" applyProtection="1">
      <alignment vertical="top" wrapText="1"/>
      <protection locked="0"/>
    </xf>
    <xf numFmtId="0" fontId="15" fillId="2" borderId="22" xfId="0" applyFont="1" applyFill="1" applyBorder="1" applyAlignment="1" applyProtection="1">
      <alignment vertical="top" wrapText="1"/>
      <protection locked="0"/>
    </xf>
    <xf numFmtId="0" fontId="21" fillId="2" borderId="26" xfId="0" applyFont="1" applyFill="1" applyBorder="1" applyAlignment="1">
      <alignment horizontal="center" vertical="center"/>
    </xf>
    <xf numFmtId="0" fontId="15" fillId="2" borderId="59" xfId="0" applyFont="1" applyFill="1" applyBorder="1" applyAlignment="1" applyProtection="1">
      <alignment horizontal="left" vertical="center"/>
      <protection locked="0"/>
    </xf>
    <xf numFmtId="0" fontId="32" fillId="2" borderId="21" xfId="0" applyFont="1" applyFill="1" applyBorder="1" applyAlignment="1" applyProtection="1">
      <alignment vertical="center" wrapText="1"/>
      <protection locked="0"/>
    </xf>
    <xf numFmtId="0" fontId="32" fillId="2" borderId="22" xfId="0" applyFont="1" applyFill="1" applyBorder="1" applyAlignment="1" applyProtection="1">
      <alignment vertical="center" wrapText="1"/>
      <protection locked="0"/>
    </xf>
    <xf numFmtId="0" fontId="15" fillId="2" borderId="57" xfId="0" applyFont="1" applyFill="1" applyBorder="1" applyAlignment="1" applyProtection="1">
      <alignment vertical="center" shrinkToFit="1"/>
      <protection locked="0"/>
    </xf>
    <xf numFmtId="0" fontId="17" fillId="4" borderId="69"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protection locked="0"/>
    </xf>
    <xf numFmtId="0" fontId="15" fillId="2" borderId="40" xfId="0" applyFont="1" applyFill="1" applyBorder="1" applyAlignment="1" applyProtection="1">
      <alignment horizontal="left" vertical="center"/>
      <protection locked="0"/>
    </xf>
    <xf numFmtId="0" fontId="17" fillId="2" borderId="40" xfId="0" applyFont="1" applyFill="1" applyBorder="1" applyAlignment="1" applyProtection="1">
      <alignment vertical="center" wrapText="1"/>
      <protection locked="0"/>
    </xf>
    <xf numFmtId="0" fontId="15" fillId="2" borderId="25" xfId="0" applyFont="1" applyFill="1" applyBorder="1" applyAlignment="1" applyProtection="1">
      <alignment horizontal="center" vertical="center"/>
      <protection locked="0"/>
    </xf>
    <xf numFmtId="0" fontId="17" fillId="2" borderId="24" xfId="0" applyFont="1" applyFill="1" applyBorder="1" applyAlignment="1" applyProtection="1">
      <alignment horizontal="right" vertical="center" wrapText="1"/>
      <protection locked="0"/>
    </xf>
    <xf numFmtId="0" fontId="15" fillId="2" borderId="40" xfId="0" applyFont="1" applyFill="1" applyBorder="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0" fontId="17" fillId="2" borderId="40" xfId="0" applyFont="1" applyFill="1" applyBorder="1" applyAlignment="1" applyProtection="1">
      <alignment horizontal="right" vertical="center" wrapText="1"/>
      <protection locked="0"/>
    </xf>
    <xf numFmtId="0" fontId="17" fillId="2" borderId="57" xfId="0" applyFont="1" applyFill="1" applyBorder="1" applyAlignment="1" applyProtection="1">
      <alignment horizontal="right" vertical="center" wrapText="1"/>
      <protection locked="0"/>
    </xf>
    <xf numFmtId="0" fontId="1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2" fillId="2" borderId="14" xfId="0" applyFont="1" applyFill="1" applyBorder="1" applyAlignment="1" applyProtection="1">
      <alignment vertical="center" wrapText="1"/>
      <protection locked="0"/>
    </xf>
    <xf numFmtId="0" fontId="2" fillId="2" borderId="49" xfId="0" applyFont="1" applyFill="1" applyBorder="1" applyAlignment="1" applyProtection="1">
      <alignment vertical="center" wrapText="1"/>
      <protection locked="0"/>
    </xf>
    <xf numFmtId="0" fontId="18" fillId="2" borderId="0" xfId="0" applyFont="1" applyFill="1" applyAlignment="1" applyProtection="1">
      <alignment vertical="center" wrapText="1"/>
      <protection locked="0"/>
    </xf>
    <xf numFmtId="181" fontId="15" fillId="2" borderId="60" xfId="0" applyNumberFormat="1" applyFont="1" applyFill="1" applyBorder="1" applyAlignment="1" applyProtection="1">
      <alignment horizontal="center" vertical="center"/>
      <protection locked="0"/>
    </xf>
    <xf numFmtId="0" fontId="16" fillId="2" borderId="20" xfId="0" applyFont="1" applyFill="1" applyBorder="1" applyAlignment="1" applyProtection="1">
      <alignment horizontal="left" vertical="top" shrinkToFit="1"/>
      <protection locked="0"/>
    </xf>
    <xf numFmtId="0" fontId="33" fillId="0" borderId="21" xfId="0" applyFont="1" applyBorder="1" applyAlignment="1" applyProtection="1">
      <alignment horizontal="left" vertical="top" shrinkToFit="1"/>
      <protection locked="0"/>
    </xf>
    <xf numFmtId="0" fontId="16" fillId="2" borderId="21" xfId="0" applyFont="1" applyFill="1" applyBorder="1" applyAlignment="1" applyProtection="1">
      <alignment horizontal="left" vertical="top" shrinkToFit="1"/>
      <protection locked="0"/>
    </xf>
    <xf numFmtId="0" fontId="16" fillId="2" borderId="21" xfId="0" applyFont="1" applyFill="1" applyBorder="1" applyAlignment="1" applyProtection="1">
      <alignment horizontal="center" vertical="top" shrinkToFit="1"/>
      <protection locked="0"/>
    </xf>
    <xf numFmtId="0" fontId="33" fillId="0" borderId="22" xfId="0" applyFont="1" applyBorder="1" applyAlignment="1" applyProtection="1">
      <alignment horizontal="center" vertical="top" shrinkToFit="1"/>
      <protection locked="0"/>
    </xf>
    <xf numFmtId="0" fontId="16" fillId="2" borderId="20" xfId="0" applyFont="1" applyFill="1" applyBorder="1" applyAlignment="1" applyProtection="1">
      <alignment horizontal="center" vertical="top"/>
      <protection locked="0"/>
    </xf>
    <xf numFmtId="0" fontId="33" fillId="0" borderId="21" xfId="0" applyFont="1" applyBorder="1" applyAlignment="1" applyProtection="1">
      <alignment horizontal="center" vertical="top"/>
      <protection locked="0"/>
    </xf>
    <xf numFmtId="0" fontId="33" fillId="0" borderId="22" xfId="0" applyFont="1" applyBorder="1" applyAlignment="1" applyProtection="1">
      <alignment horizontal="center" vertical="top"/>
      <protection locked="0"/>
    </xf>
    <xf numFmtId="0" fontId="0" fillId="0" borderId="39" xfId="0" applyBorder="1" applyAlignment="1" applyProtection="1">
      <alignment horizontal="center" vertical="center"/>
      <protection locked="0"/>
    </xf>
    <xf numFmtId="0" fontId="35" fillId="0" borderId="20" xfId="0" applyFont="1" applyBorder="1" applyAlignment="1" applyProtection="1">
      <alignment horizontal="left" vertical="center" shrinkToFit="1"/>
      <protection locked="0"/>
    </xf>
    <xf numFmtId="0" fontId="0" fillId="0" borderId="21" xfId="0" applyBorder="1" applyAlignment="1">
      <alignment horizontal="left" shrinkToFit="1"/>
    </xf>
    <xf numFmtId="0" fontId="0" fillId="0" borderId="21" xfId="0" applyBorder="1" applyAlignment="1" applyProtection="1">
      <alignment horizontal="right" vertical="center" shrinkToFit="1"/>
      <protection locked="0"/>
    </xf>
    <xf numFmtId="0" fontId="0" fillId="0" borderId="21" xfId="0" applyBorder="1" applyAlignment="1" applyProtection="1">
      <alignment horizontal="center" shrinkToFit="1"/>
      <protection locked="0"/>
    </xf>
    <xf numFmtId="0" fontId="0" fillId="0" borderId="22" xfId="0" applyBorder="1" applyAlignment="1" applyProtection="1">
      <alignment horizontal="center" shrinkToFit="1"/>
      <protection locked="0"/>
    </xf>
    <xf numFmtId="0" fontId="15" fillId="2" borderId="20" xfId="0" applyFont="1" applyFill="1" applyBorder="1" applyAlignment="1" applyProtection="1">
      <alignment horizontal="center" vertical="top" shrinkToFit="1"/>
      <protection locked="0"/>
    </xf>
    <xf numFmtId="0" fontId="0" fillId="0" borderId="21" xfId="0" applyBorder="1" applyAlignment="1" applyProtection="1">
      <alignment horizontal="center" vertical="top" shrinkToFit="1"/>
      <protection locked="0"/>
    </xf>
    <xf numFmtId="0" fontId="0" fillId="0" borderId="22" xfId="0" applyBorder="1" applyAlignment="1" applyProtection="1">
      <alignment horizontal="center" vertical="top" shrinkToFit="1"/>
      <protection locked="0"/>
    </xf>
    <xf numFmtId="0" fontId="0" fillId="0" borderId="61" xfId="0" applyBorder="1" applyAlignment="1">
      <alignment horizontal="center" vertical="center" wrapText="1"/>
    </xf>
    <xf numFmtId="0" fontId="0" fillId="0" borderId="4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21" xfId="0" applyBorder="1" applyAlignment="1" applyProtection="1">
      <alignment horizontal="left" shrinkToFit="1"/>
      <protection locked="0"/>
    </xf>
    <xf numFmtId="0" fontId="0" fillId="0" borderId="21" xfId="0" applyBorder="1" applyAlignment="1" applyProtection="1">
      <alignment horizontal="right" shrinkToFit="1"/>
      <protection locked="0"/>
    </xf>
    <xf numFmtId="0" fontId="15" fillId="2" borderId="20" xfId="0" applyFont="1" applyFill="1" applyBorder="1" applyAlignment="1" applyProtection="1">
      <alignment horizontal="left" vertical="top" shrinkToFit="1"/>
      <protection locked="0"/>
    </xf>
    <xf numFmtId="0" fontId="0" fillId="0" borderId="21" xfId="0" applyBorder="1" applyAlignment="1" applyProtection="1">
      <alignment horizontal="left" vertical="top" shrinkToFit="1"/>
      <protection locked="0"/>
    </xf>
    <xf numFmtId="0" fontId="15" fillId="2" borderId="21" xfId="0" applyFont="1" applyFill="1" applyBorder="1" applyAlignment="1" applyProtection="1">
      <alignment horizontal="left" vertical="top" shrinkToFit="1"/>
      <protection locked="0"/>
    </xf>
    <xf numFmtId="0" fontId="15" fillId="2" borderId="21" xfId="0" applyFont="1" applyFill="1" applyBorder="1" applyAlignment="1" applyProtection="1">
      <alignment horizontal="left" vertical="top" shrinkToFit="1"/>
      <protection locked="0"/>
    </xf>
    <xf numFmtId="0" fontId="15" fillId="2" borderId="22" xfId="0" applyFont="1" applyFill="1" applyBorder="1" applyAlignment="1" applyProtection="1">
      <alignment horizontal="left" vertical="top" shrinkToFit="1"/>
      <protection locked="0"/>
    </xf>
    <xf numFmtId="0" fontId="15" fillId="2" borderId="20" xfId="0" applyFont="1" applyFill="1" applyBorder="1" applyAlignment="1" applyProtection="1">
      <alignment horizontal="left" vertical="top" shrinkToFit="1"/>
      <protection locked="0"/>
    </xf>
    <xf numFmtId="0" fontId="16" fillId="2" borderId="20" xfId="0" applyFont="1" applyFill="1" applyBorder="1" applyAlignment="1" applyProtection="1">
      <alignment horizontal="center" vertical="top" shrinkToFit="1"/>
      <protection locked="0"/>
    </xf>
    <xf numFmtId="0" fontId="33" fillId="0" borderId="21" xfId="0" applyFont="1" applyBorder="1" applyAlignment="1" applyProtection="1">
      <alignment horizontal="center" vertical="top" shrinkToFit="1"/>
      <protection locked="0"/>
    </xf>
    <xf numFmtId="0" fontId="35" fillId="0" borderId="20" xfId="0" applyFont="1" applyBorder="1" applyAlignment="1" applyProtection="1">
      <alignment vertical="center"/>
      <protection locked="0"/>
    </xf>
    <xf numFmtId="0" fontId="15" fillId="2" borderId="20" xfId="0" applyFont="1" applyFill="1" applyBorder="1" applyAlignment="1" applyProtection="1">
      <alignment horizontal="left" vertical="top" wrapText="1" shrinkToFit="1"/>
      <protection locked="0"/>
    </xf>
    <xf numFmtId="0" fontId="0" fillId="0" borderId="22" xfId="0" applyBorder="1" applyAlignment="1" applyProtection="1">
      <alignment horizontal="left" vertical="top" shrinkToFit="1"/>
      <protection locked="0"/>
    </xf>
    <xf numFmtId="0" fontId="15" fillId="2" borderId="20" xfId="0" applyFont="1" applyFill="1"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16" fillId="2" borderId="20" xfId="0" applyFont="1" applyFill="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shrinkToFit="1"/>
      <protection locked="0"/>
    </xf>
    <xf numFmtId="0" fontId="0" fillId="0" borderId="69" xfId="0" applyBorder="1" applyAlignment="1">
      <alignment horizontal="center" vertical="center" wrapText="1"/>
    </xf>
    <xf numFmtId="0" fontId="0" fillId="0" borderId="57"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0" borderId="47" xfId="0" applyBorder="1" applyAlignment="1" applyProtection="1">
      <alignment horizontal="left" vertical="center"/>
      <protection locked="0"/>
    </xf>
    <xf numFmtId="0" fontId="0" fillId="0" borderId="71" xfId="0" applyBorder="1" applyAlignment="1" applyProtection="1">
      <alignment horizontal="center" vertical="center"/>
      <protection locked="0"/>
    </xf>
    <xf numFmtId="181"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shrinkToFit="1"/>
      <protection locked="0"/>
    </xf>
    <xf numFmtId="0" fontId="15" fillId="2" borderId="7" xfId="0" applyFont="1" applyFill="1" applyBorder="1" applyAlignment="1" applyProtection="1">
      <alignment horizontal="left" vertical="top" shrinkToFit="1"/>
      <protection locked="0"/>
    </xf>
    <xf numFmtId="0" fontId="15" fillId="2" borderId="6" xfId="0" applyFont="1" applyFill="1" applyBorder="1" applyAlignment="1" applyProtection="1">
      <alignment horizontal="left" vertical="top" shrinkToFit="1"/>
      <protection locked="0"/>
    </xf>
    <xf numFmtId="0" fontId="13" fillId="2" borderId="82" xfId="0"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49" xfId="0" applyFont="1" applyBorder="1" applyAlignment="1">
      <alignment horizontal="left" vertical="center" wrapText="1"/>
    </xf>
    <xf numFmtId="0" fontId="18" fillId="2" borderId="0" xfId="0" applyFont="1" applyFill="1" applyAlignment="1" applyProtection="1">
      <alignment horizontal="left" vertical="center" wrapText="1"/>
      <protection locked="0"/>
    </xf>
    <xf numFmtId="0" fontId="17" fillId="2" borderId="50" xfId="0" applyFont="1" applyFill="1" applyBorder="1" applyAlignment="1" applyProtection="1">
      <alignment horizontal="right" vertical="center"/>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5" fillId="2" borderId="60" xfId="0" applyFont="1" applyFill="1" applyBorder="1" applyAlignment="1" applyProtection="1">
      <alignment horizontal="center" vertical="center"/>
      <protection locked="0"/>
    </xf>
    <xf numFmtId="0" fontId="15" fillId="2" borderId="24" xfId="0" applyFont="1" applyFill="1" applyBorder="1" applyAlignment="1" applyProtection="1">
      <alignment horizontal="left" vertical="top"/>
      <protection locked="0"/>
    </xf>
    <xf numFmtId="0" fontId="15" fillId="2" borderId="25" xfId="0" applyFont="1" applyFill="1" applyBorder="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top"/>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5" fillId="2" borderId="24" xfId="0" applyFont="1" applyFill="1" applyBorder="1" applyAlignment="1" applyProtection="1">
      <alignment horizontal="left" vertical="top" wrapText="1"/>
      <protection locked="0"/>
    </xf>
    <xf numFmtId="0" fontId="15" fillId="2" borderId="25" xfId="0" applyFont="1" applyFill="1" applyBorder="1" applyAlignment="1" applyProtection="1">
      <alignment horizontal="left" vertical="top" wrapText="1"/>
      <protection locked="0"/>
    </xf>
    <xf numFmtId="0" fontId="15" fillId="2" borderId="26" xfId="0" applyFont="1" applyFill="1" applyBorder="1" applyAlignment="1" applyProtection="1">
      <alignment horizontal="left" vertical="top" wrapText="1"/>
      <protection locked="0"/>
    </xf>
    <xf numFmtId="0" fontId="15" fillId="2" borderId="57" xfId="0" applyFont="1" applyFill="1" applyBorder="1" applyAlignment="1" applyProtection="1">
      <alignment horizontal="left" vertical="top" wrapText="1"/>
      <protection locked="0"/>
    </xf>
    <xf numFmtId="0" fontId="15" fillId="2" borderId="58" xfId="0" applyFont="1" applyFill="1" applyBorder="1" applyAlignment="1" applyProtection="1">
      <alignment horizontal="left" vertical="top" wrapText="1"/>
      <protection locked="0"/>
    </xf>
    <xf numFmtId="0" fontId="15" fillId="2" borderId="59"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center"/>
      <protection locked="0"/>
    </xf>
    <xf numFmtId="0" fontId="18" fillId="2" borderId="24" xfId="0" applyFont="1" applyFill="1" applyBorder="1" applyAlignment="1" applyProtection="1">
      <alignment horizontal="left" vertical="top"/>
      <protection locked="0"/>
    </xf>
    <xf numFmtId="0" fontId="18" fillId="2" borderId="25" xfId="0" applyFont="1" applyFill="1" applyBorder="1" applyAlignment="1" applyProtection="1">
      <alignment horizontal="left" vertical="top"/>
      <protection locked="0"/>
    </xf>
    <xf numFmtId="0" fontId="18" fillId="2" borderId="26" xfId="0" applyFont="1" applyFill="1" applyBorder="1" applyAlignment="1" applyProtection="1">
      <alignment horizontal="left" vertical="top"/>
      <protection locked="0"/>
    </xf>
    <xf numFmtId="0" fontId="18" fillId="2" borderId="43" xfId="0" applyFont="1" applyFill="1" applyBorder="1" applyAlignment="1" applyProtection="1">
      <alignment horizontal="center" vertical="center"/>
      <protection locked="0"/>
    </xf>
    <xf numFmtId="0" fontId="18" fillId="2" borderId="28" xfId="0" applyFont="1" applyFill="1" applyBorder="1" applyAlignment="1" applyProtection="1">
      <alignment horizontal="left" vertical="top"/>
      <protection locked="0"/>
    </xf>
    <xf numFmtId="0" fontId="18" fillId="2" borderId="3" xfId="0" applyFont="1" applyFill="1" applyBorder="1" applyAlignment="1" applyProtection="1">
      <alignment horizontal="left" vertical="top"/>
      <protection locked="0"/>
    </xf>
    <xf numFmtId="0" fontId="18" fillId="2" borderId="4" xfId="0" applyFont="1" applyFill="1" applyBorder="1" applyAlignment="1" applyProtection="1">
      <alignment horizontal="left" vertical="top"/>
      <protection locked="0"/>
    </xf>
    <xf numFmtId="0" fontId="15" fillId="2" borderId="28" xfId="0" applyFont="1" applyFill="1" applyBorder="1" applyAlignment="1" applyProtection="1">
      <alignment horizontal="left" vertical="top"/>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7" fillId="0" borderId="2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0" fillId="0" borderId="69" xfId="0" applyFont="1" applyBorder="1" applyAlignment="1">
      <alignment horizontal="center" vertical="center"/>
    </xf>
    <xf numFmtId="0" fontId="18" fillId="2" borderId="0" xfId="0" applyFont="1" applyFill="1" applyAlignment="1" applyProtection="1">
      <alignment horizontal="left" vertical="top"/>
      <protection locked="0"/>
    </xf>
    <xf numFmtId="0" fontId="15" fillId="2" borderId="0" xfId="0" applyFont="1" applyFill="1" applyAlignment="1" applyProtection="1">
      <alignment horizontal="left" vertical="top"/>
      <protection locked="0"/>
    </xf>
    <xf numFmtId="0" fontId="15" fillId="2" borderId="0" xfId="0" applyFont="1" applyFill="1" applyAlignment="1" applyProtection="1">
      <alignment horizontal="left" vertical="top" wrapText="1"/>
      <protection locked="0"/>
    </xf>
    <xf numFmtId="0" fontId="36" fillId="2" borderId="0" xfId="0" applyFont="1" applyFill="1" applyAlignment="1" applyProtection="1">
      <alignment horizontal="left" vertical="top" wrapText="1"/>
      <protection locked="0"/>
    </xf>
    <xf numFmtId="0" fontId="19" fillId="2" borderId="0" xfId="0" applyFont="1" applyFill="1" applyAlignment="1" applyProtection="1">
      <alignment vertical="top" wrapText="1"/>
      <protection locked="0"/>
    </xf>
    <xf numFmtId="0" fontId="19" fillId="0" borderId="0" xfId="0" applyFont="1" applyProtection="1">
      <protection locked="0"/>
    </xf>
    <xf numFmtId="0" fontId="18" fillId="2" borderId="0" xfId="0" applyFont="1" applyFill="1" applyAlignment="1" applyProtection="1">
      <alignment horizontal="right" vertical="top"/>
      <protection locked="0"/>
    </xf>
    <xf numFmtId="0" fontId="15" fillId="2" borderId="0" xfId="0" applyFont="1" applyFill="1" applyAlignment="1" applyProtection="1">
      <alignment horizontal="left" vertical="top" wrapText="1"/>
      <protection locked="0"/>
    </xf>
    <xf numFmtId="0" fontId="18" fillId="2" borderId="0" xfId="0" applyFont="1" applyFill="1" applyAlignment="1" applyProtection="1">
      <alignment horizontal="right" vertical="top" wrapText="1"/>
      <protection locked="0"/>
    </xf>
    <xf numFmtId="0" fontId="18" fillId="2" borderId="0" xfId="0" applyFont="1" applyFill="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0" xfId="2" applyFont="1" applyFill="1" applyAlignment="1" applyProtection="1">
      <alignment horizontal="right" vertical="top"/>
      <protection locked="0"/>
    </xf>
    <xf numFmtId="0" fontId="15" fillId="0" borderId="0" xfId="0" applyFont="1" applyAlignment="1" applyProtection="1">
      <alignment vertical="top" wrapText="1"/>
      <protection locked="0"/>
    </xf>
    <xf numFmtId="0" fontId="15" fillId="2" borderId="0" xfId="0" applyFont="1" applyFill="1" applyAlignment="1" applyProtection="1">
      <alignment horizontal="center" vertical="center"/>
      <protection locked="0"/>
    </xf>
    <xf numFmtId="0" fontId="18"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cellXfs>
  <cellStyles count="3">
    <cellStyle name="標準" xfId="0" builtinId="0"/>
    <cellStyle name="標準_080213確定 　昇降機の検査結果表(A4)" xfId="2" xr:uid="{DD8A65BF-E081-4095-AE2F-D082E947B584}"/>
    <cellStyle name="標準_Sheet1" xfId="1" xr:uid="{686C7D63-37C6-4A75-AE04-1FD0DFC5A9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266700</xdr:colOff>
      <xdr:row>285</xdr:row>
      <xdr:rowOff>756200</xdr:rowOff>
    </xdr:from>
    <xdr:to>
      <xdr:col>28</xdr:col>
      <xdr:colOff>41413</xdr:colOff>
      <xdr:row>285</xdr:row>
      <xdr:rowOff>2996370</xdr:rowOff>
    </xdr:to>
    <xdr:sp macro="" textlink="">
      <xdr:nvSpPr>
        <xdr:cNvPr id="2" name="正方形/長方形 1">
          <a:extLst>
            <a:ext uri="{FF2B5EF4-FFF2-40B4-BE49-F238E27FC236}">
              <a16:creationId xmlns:a16="http://schemas.microsoft.com/office/drawing/2014/main" id="{74AF8224-6BFF-4211-BDCA-498D48701B25}"/>
            </a:ext>
          </a:extLst>
        </xdr:cNvPr>
        <xdr:cNvSpPr>
          <a:spLocks noChangeArrowheads="1"/>
        </xdr:cNvSpPr>
      </xdr:nvSpPr>
      <xdr:spPr bwMode="auto">
        <a:xfrm>
          <a:off x="266700" y="458646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285</xdr:row>
      <xdr:rowOff>2110548</xdr:rowOff>
    </xdr:from>
    <xdr:to>
      <xdr:col>27</xdr:col>
      <xdr:colOff>293066</xdr:colOff>
      <xdr:row>285</xdr:row>
      <xdr:rowOff>2882073</xdr:rowOff>
    </xdr:to>
    <xdr:sp macro="" textlink="">
      <xdr:nvSpPr>
        <xdr:cNvPr id="3" name="正方形/長方形 4">
          <a:extLst>
            <a:ext uri="{FF2B5EF4-FFF2-40B4-BE49-F238E27FC236}">
              <a16:creationId xmlns:a16="http://schemas.microsoft.com/office/drawing/2014/main" id="{C04EA0C7-1773-4A16-842C-49E63FCEE649}"/>
            </a:ext>
          </a:extLst>
        </xdr:cNvPr>
        <xdr:cNvSpPr>
          <a:spLocks noChangeArrowheads="1"/>
        </xdr:cNvSpPr>
      </xdr:nvSpPr>
      <xdr:spPr bwMode="auto">
        <a:xfrm>
          <a:off x="345358" y="472247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285</xdr:row>
      <xdr:rowOff>756200</xdr:rowOff>
    </xdr:from>
    <xdr:to>
      <xdr:col>28</xdr:col>
      <xdr:colOff>41413</xdr:colOff>
      <xdr:row>285</xdr:row>
      <xdr:rowOff>2996370</xdr:rowOff>
    </xdr:to>
    <xdr:sp macro="" textlink="">
      <xdr:nvSpPr>
        <xdr:cNvPr id="4" name="正方形/長方形 3">
          <a:extLst>
            <a:ext uri="{FF2B5EF4-FFF2-40B4-BE49-F238E27FC236}">
              <a16:creationId xmlns:a16="http://schemas.microsoft.com/office/drawing/2014/main" id="{F38BED90-8685-463A-B239-8C7A141282DB}"/>
            </a:ext>
          </a:extLst>
        </xdr:cNvPr>
        <xdr:cNvSpPr>
          <a:spLocks noChangeArrowheads="1"/>
        </xdr:cNvSpPr>
      </xdr:nvSpPr>
      <xdr:spPr bwMode="auto">
        <a:xfrm>
          <a:off x="266700" y="458646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285</xdr:row>
      <xdr:rowOff>2110548</xdr:rowOff>
    </xdr:from>
    <xdr:to>
      <xdr:col>27</xdr:col>
      <xdr:colOff>293066</xdr:colOff>
      <xdr:row>285</xdr:row>
      <xdr:rowOff>2882073</xdr:rowOff>
    </xdr:to>
    <xdr:sp macro="" textlink="">
      <xdr:nvSpPr>
        <xdr:cNvPr id="5" name="正方形/長方形 4">
          <a:extLst>
            <a:ext uri="{FF2B5EF4-FFF2-40B4-BE49-F238E27FC236}">
              <a16:creationId xmlns:a16="http://schemas.microsoft.com/office/drawing/2014/main" id="{10D375C7-A608-4559-B991-EA0E4716F60F}"/>
            </a:ext>
          </a:extLst>
        </xdr:cNvPr>
        <xdr:cNvSpPr>
          <a:spLocks noChangeArrowheads="1"/>
        </xdr:cNvSpPr>
      </xdr:nvSpPr>
      <xdr:spPr bwMode="auto">
        <a:xfrm>
          <a:off x="345358" y="472247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286</xdr:row>
      <xdr:rowOff>886366</xdr:rowOff>
    </xdr:from>
    <xdr:to>
      <xdr:col>28</xdr:col>
      <xdr:colOff>29955</xdr:colOff>
      <xdr:row>286</xdr:row>
      <xdr:rowOff>3073527</xdr:rowOff>
    </xdr:to>
    <xdr:sp macro="" textlink="">
      <xdr:nvSpPr>
        <xdr:cNvPr id="6" name="正方形/長方形 5">
          <a:extLst>
            <a:ext uri="{FF2B5EF4-FFF2-40B4-BE49-F238E27FC236}">
              <a16:creationId xmlns:a16="http://schemas.microsoft.com/office/drawing/2014/main" id="{4EF34770-E92F-44D4-A08D-395A0CE2D816}"/>
            </a:ext>
          </a:extLst>
        </xdr:cNvPr>
        <xdr:cNvSpPr>
          <a:spLocks noChangeArrowheads="1"/>
        </xdr:cNvSpPr>
      </xdr:nvSpPr>
      <xdr:spPr bwMode="auto">
        <a:xfrm>
          <a:off x="266700" y="49237171"/>
          <a:ext cx="7781400" cy="218144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64743</xdr:colOff>
      <xdr:row>286</xdr:row>
      <xdr:rowOff>2226366</xdr:rowOff>
    </xdr:from>
    <xdr:to>
      <xdr:col>27</xdr:col>
      <xdr:colOff>256760</xdr:colOff>
      <xdr:row>286</xdr:row>
      <xdr:rowOff>2941119</xdr:rowOff>
    </xdr:to>
    <xdr:sp macro="" textlink="">
      <xdr:nvSpPr>
        <xdr:cNvPr id="7" name="正方形/長方形 6">
          <a:extLst>
            <a:ext uri="{FF2B5EF4-FFF2-40B4-BE49-F238E27FC236}">
              <a16:creationId xmlns:a16="http://schemas.microsoft.com/office/drawing/2014/main" id="{B3F5EA89-9C2A-48B9-A9D3-72A544155D60}"/>
            </a:ext>
          </a:extLst>
        </xdr:cNvPr>
        <xdr:cNvSpPr>
          <a:spLocks noChangeArrowheads="1"/>
        </xdr:cNvSpPr>
      </xdr:nvSpPr>
      <xdr:spPr bwMode="auto">
        <a:xfrm>
          <a:off x="356208" y="50579076"/>
          <a:ext cx="7471022" cy="71284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0</xdr:colOff>
          <xdr:row>220</xdr:row>
          <xdr:rowOff>0</xdr:rowOff>
        </xdr:from>
        <xdr:to>
          <xdr:col>1</xdr:col>
          <xdr:colOff>304800</xdr:colOff>
          <xdr:row>221</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79425CD4-F023-4677-83E9-B4459EA84C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220</xdr:row>
          <xdr:rowOff>0</xdr:rowOff>
        </xdr:from>
        <xdr:to>
          <xdr:col>1</xdr:col>
          <xdr:colOff>304800</xdr:colOff>
          <xdr:row>221</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FDB2FF9-9DC3-4A84-A928-B6825479C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221</xdr:row>
          <xdr:rowOff>0</xdr:rowOff>
        </xdr:from>
        <xdr:to>
          <xdr:col>1</xdr:col>
          <xdr:colOff>304800</xdr:colOff>
          <xdr:row>222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F7B5231-D118-4973-B630-0AA5A581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224</xdr:row>
          <xdr:rowOff>0</xdr:rowOff>
        </xdr:from>
        <xdr:to>
          <xdr:col>1</xdr:col>
          <xdr:colOff>304800</xdr:colOff>
          <xdr:row>225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05AF414-CB9D-4569-8E44-B7C3A4CBE9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225</xdr:row>
          <xdr:rowOff>0</xdr:rowOff>
        </xdr:from>
        <xdr:to>
          <xdr:col>1</xdr:col>
          <xdr:colOff>304800</xdr:colOff>
          <xdr:row>226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9E4927D-2382-4BFC-8E4F-792BAB37F2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226</xdr:row>
          <xdr:rowOff>0</xdr:rowOff>
        </xdr:from>
        <xdr:to>
          <xdr:col>1</xdr:col>
          <xdr:colOff>304800</xdr:colOff>
          <xdr:row>227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50AF49E-8199-4C0E-BE8D-06FB7905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0</xdr:rowOff>
        </xdr:from>
        <xdr:to>
          <xdr:col>1</xdr:col>
          <xdr:colOff>304800</xdr:colOff>
          <xdr:row>220</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47DCE7E-E502-4A9E-B85D-8C6085586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0</xdr:rowOff>
        </xdr:from>
        <xdr:to>
          <xdr:col>1</xdr:col>
          <xdr:colOff>304800</xdr:colOff>
          <xdr:row>220</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A416BFA0-DFE1-4118-9BAA-CB56FCE5A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220</xdr:row>
          <xdr:rowOff>0</xdr:rowOff>
        </xdr:from>
        <xdr:to>
          <xdr:col>1</xdr:col>
          <xdr:colOff>304800</xdr:colOff>
          <xdr:row>221</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A3EB361D-1C25-41E4-B5F7-781607AAA0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5161-C574-4B17-9BDF-55C306156B8B}">
  <sheetPr>
    <tabColor theme="7" tint="0.39997558519241921"/>
  </sheetPr>
  <dimension ref="A1:AJ307"/>
  <sheetViews>
    <sheetView tabSelected="1" zoomScale="115" zoomScaleNormal="115" zoomScaleSheetLayoutView="130" workbookViewId="0">
      <pane ySplit="13" topLeftCell="A56" activePane="bottomLeft" state="frozen"/>
      <selection pane="bottomLeft" activeCell="Z58" sqref="Z58:Z79"/>
    </sheetView>
  </sheetViews>
  <sheetFormatPr defaultColWidth="9.109375" defaultRowHeight="12"/>
  <cols>
    <col min="1" max="1" width="4.33203125" style="437" customWidth="1"/>
    <col min="2" max="2" width="11.33203125" style="7" customWidth="1"/>
    <col min="3" max="3" width="4.109375" style="7" customWidth="1"/>
    <col min="4" max="5" width="2.109375" style="7" customWidth="1"/>
    <col min="6" max="10" width="3.44140625" style="7" customWidth="1"/>
    <col min="11" max="11" width="4.6640625" style="7" customWidth="1"/>
    <col min="12" max="13" width="3.6640625" style="7" customWidth="1"/>
    <col min="14" max="14" width="6.109375" style="7" customWidth="1"/>
    <col min="15" max="15" width="3.6640625" style="7" customWidth="1"/>
    <col min="16" max="16" width="3.109375" style="7" customWidth="1"/>
    <col min="17" max="17" width="4" style="7" customWidth="1"/>
    <col min="18" max="18" width="3.5546875" style="7" customWidth="1"/>
    <col min="19" max="23" width="3.109375" style="7" customWidth="1"/>
    <col min="24" max="24" width="3.109375" style="438" customWidth="1"/>
    <col min="25" max="27" width="6.109375" style="438" customWidth="1"/>
    <col min="28" max="28" width="6.5546875" style="438" customWidth="1"/>
    <col min="29" max="29" width="4.44140625" style="438" customWidth="1"/>
    <col min="30" max="30" width="2.5546875" style="438" customWidth="1"/>
    <col min="31" max="31" width="2.5546875" style="13" customWidth="1"/>
    <col min="32" max="32" width="1.33203125" style="13" customWidth="1"/>
    <col min="33" max="33" width="36.6640625" style="7" customWidth="1"/>
    <col min="34" max="16384" width="9.109375" style="7"/>
  </cols>
  <sheetData>
    <row r="1" spans="1:33" ht="13.5" customHeight="1">
      <c r="A1" s="1" t="s">
        <v>0</v>
      </c>
      <c r="B1" s="2"/>
      <c r="C1" s="2"/>
      <c r="D1" s="3"/>
      <c r="E1" s="3"/>
      <c r="F1" s="3"/>
      <c r="G1" s="3"/>
      <c r="H1" s="3"/>
      <c r="I1" s="3"/>
      <c r="J1" s="3"/>
      <c r="K1" s="3"/>
      <c r="L1" s="3"/>
      <c r="M1" s="3"/>
      <c r="N1" s="2"/>
      <c r="O1" s="2"/>
      <c r="P1" s="2"/>
      <c r="Q1" s="1"/>
      <c r="R1" s="1"/>
      <c r="S1" s="1"/>
      <c r="T1" s="1"/>
      <c r="U1" s="1"/>
      <c r="V1" s="4" t="s">
        <v>1</v>
      </c>
      <c r="W1" s="4"/>
      <c r="X1" s="4"/>
      <c r="Y1" s="4"/>
      <c r="Z1" s="4"/>
      <c r="AA1" s="4"/>
      <c r="AB1" s="4"/>
      <c r="AC1" s="4"/>
      <c r="AD1" s="4"/>
      <c r="AE1" s="4"/>
      <c r="AF1" s="5"/>
      <c r="AG1" s="6" t="s">
        <v>2</v>
      </c>
    </row>
    <row r="2" spans="1:33" ht="13.5" customHeight="1">
      <c r="A2" s="8" t="s">
        <v>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0"/>
    </row>
    <row r="3" spans="1:33">
      <c r="A3" s="11"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G3" s="10"/>
    </row>
    <row r="4" spans="1:33" ht="13.5" customHeight="1" thickBot="1">
      <c r="A4" s="14"/>
      <c r="B4" s="15"/>
      <c r="C4" s="15"/>
      <c r="D4" s="15"/>
      <c r="E4" s="15"/>
      <c r="F4" s="15"/>
      <c r="G4" s="15"/>
      <c r="H4" s="15"/>
      <c r="I4" s="15"/>
      <c r="J4" s="15"/>
      <c r="K4" s="15"/>
      <c r="L4" s="15"/>
      <c r="M4" s="15"/>
      <c r="N4" s="15"/>
      <c r="O4" s="15"/>
      <c r="P4" s="15"/>
      <c r="Q4" s="15"/>
      <c r="R4" s="15"/>
      <c r="S4" s="15"/>
      <c r="T4" s="15"/>
      <c r="U4" s="15"/>
      <c r="V4" s="15"/>
      <c r="W4" s="15"/>
      <c r="X4" s="16"/>
      <c r="Y4" s="17" t="s">
        <v>5</v>
      </c>
      <c r="Z4" s="18"/>
      <c r="AA4" s="19"/>
      <c r="AB4" s="20"/>
      <c r="AC4" s="20"/>
      <c r="AD4" s="20"/>
      <c r="AE4" s="21"/>
      <c r="AF4" s="9"/>
      <c r="AG4" s="10"/>
    </row>
    <row r="5" spans="1:33" ht="11.25" customHeight="1">
      <c r="A5" s="22" t="s">
        <v>6</v>
      </c>
      <c r="B5" s="23"/>
      <c r="C5" s="24"/>
      <c r="D5" s="25"/>
      <c r="E5" s="25"/>
      <c r="F5" s="25"/>
      <c r="G5" s="25"/>
      <c r="H5" s="25"/>
      <c r="I5" s="25"/>
      <c r="J5" s="26"/>
      <c r="K5" s="27" t="s">
        <v>7</v>
      </c>
      <c r="L5" s="28"/>
      <c r="M5" s="28"/>
      <c r="N5" s="28"/>
      <c r="O5" s="28"/>
      <c r="P5" s="28"/>
      <c r="Q5" s="28"/>
      <c r="R5" s="28"/>
      <c r="S5" s="28"/>
      <c r="T5" s="28"/>
      <c r="U5" s="28"/>
      <c r="V5" s="28"/>
      <c r="W5" s="28"/>
      <c r="X5" s="28"/>
      <c r="Y5" s="28"/>
      <c r="Z5" s="28"/>
      <c r="AA5" s="29"/>
      <c r="AB5" s="30" t="s">
        <v>8</v>
      </c>
      <c r="AC5" s="27"/>
      <c r="AD5" s="27"/>
      <c r="AE5" s="31"/>
      <c r="AF5" s="32"/>
      <c r="AG5" s="10"/>
    </row>
    <row r="6" spans="1:33" ht="11.25" customHeight="1">
      <c r="A6" s="33"/>
      <c r="B6" s="34"/>
      <c r="C6" s="35" t="s">
        <v>9</v>
      </c>
      <c r="D6" s="36"/>
      <c r="E6" s="36"/>
      <c r="F6" s="36"/>
      <c r="G6" s="36"/>
      <c r="H6" s="36"/>
      <c r="I6" s="36"/>
      <c r="J6" s="37"/>
      <c r="K6" s="38"/>
      <c r="L6" s="39"/>
      <c r="M6" s="39"/>
      <c r="N6" s="39"/>
      <c r="O6" s="39"/>
      <c r="P6" s="39"/>
      <c r="Q6" s="39"/>
      <c r="R6" s="39"/>
      <c r="S6" s="39"/>
      <c r="T6" s="39"/>
      <c r="U6" s="39"/>
      <c r="V6" s="39"/>
      <c r="W6" s="39"/>
      <c r="X6" s="39"/>
      <c r="Y6" s="39"/>
      <c r="Z6" s="39"/>
      <c r="AA6" s="40"/>
      <c r="AB6" s="41"/>
      <c r="AC6" s="42"/>
      <c r="AD6" s="42"/>
      <c r="AE6" s="43"/>
      <c r="AF6" s="44"/>
      <c r="AG6" s="10"/>
    </row>
    <row r="7" spans="1:33" ht="11.25" customHeight="1">
      <c r="A7" s="33"/>
      <c r="B7" s="34"/>
      <c r="C7" s="45" t="s">
        <v>10</v>
      </c>
      <c r="D7" s="46"/>
      <c r="E7" s="46"/>
      <c r="F7" s="46"/>
      <c r="G7" s="46"/>
      <c r="H7" s="46"/>
      <c r="I7" s="46"/>
      <c r="J7" s="47"/>
      <c r="K7" s="48"/>
      <c r="L7" s="49"/>
      <c r="M7" s="49"/>
      <c r="N7" s="49"/>
      <c r="O7" s="49"/>
      <c r="P7" s="49"/>
      <c r="Q7" s="49"/>
      <c r="R7" s="49"/>
      <c r="S7" s="49"/>
      <c r="T7" s="49"/>
      <c r="U7" s="49"/>
      <c r="V7" s="49"/>
      <c r="W7" s="49"/>
      <c r="X7" s="49"/>
      <c r="Y7" s="49"/>
      <c r="Z7" s="49"/>
      <c r="AA7" s="50"/>
      <c r="AB7" s="41"/>
      <c r="AC7" s="42"/>
      <c r="AD7" s="42"/>
      <c r="AE7" s="43"/>
      <c r="AF7" s="44"/>
      <c r="AG7" s="10"/>
    </row>
    <row r="8" spans="1:33" ht="12" customHeight="1" thickBot="1">
      <c r="A8" s="51"/>
      <c r="B8" s="52"/>
      <c r="C8" s="53"/>
      <c r="D8" s="54"/>
      <c r="E8" s="54"/>
      <c r="F8" s="54"/>
      <c r="G8" s="54"/>
      <c r="H8" s="54"/>
      <c r="I8" s="54"/>
      <c r="J8" s="55"/>
      <c r="K8" s="56"/>
      <c r="L8" s="57"/>
      <c r="M8" s="57"/>
      <c r="N8" s="57"/>
      <c r="O8" s="57"/>
      <c r="P8" s="57"/>
      <c r="Q8" s="57"/>
      <c r="R8" s="57"/>
      <c r="S8" s="57"/>
      <c r="T8" s="57"/>
      <c r="U8" s="57"/>
      <c r="V8" s="57"/>
      <c r="W8" s="57"/>
      <c r="X8" s="57"/>
      <c r="Y8" s="57"/>
      <c r="Z8" s="57"/>
      <c r="AA8" s="58"/>
      <c r="AB8" s="59"/>
      <c r="AC8" s="60"/>
      <c r="AD8" s="60"/>
      <c r="AE8" s="61"/>
      <c r="AF8" s="44"/>
      <c r="AG8" s="10"/>
    </row>
    <row r="9" spans="1:33" ht="11.25" customHeight="1" thickBot="1">
      <c r="A9" s="62"/>
      <c r="B9" s="63"/>
      <c r="C9" s="63"/>
      <c r="D9" s="63"/>
      <c r="E9" s="63"/>
      <c r="F9" s="63"/>
      <c r="G9" s="63"/>
      <c r="H9" s="63"/>
      <c r="I9" s="63"/>
      <c r="J9" s="63"/>
      <c r="K9" s="63"/>
      <c r="L9" s="63"/>
      <c r="M9" s="63"/>
      <c r="N9" s="63"/>
      <c r="O9" s="63"/>
      <c r="P9" s="63"/>
      <c r="Q9" s="64"/>
      <c r="R9" s="64"/>
      <c r="S9" s="64"/>
      <c r="T9" s="64"/>
      <c r="U9" s="64"/>
      <c r="V9" s="64"/>
      <c r="W9" s="64"/>
      <c r="X9" s="65"/>
      <c r="Y9" s="65"/>
      <c r="Z9" s="65"/>
      <c r="AA9" s="65"/>
      <c r="AB9" s="66" t="s">
        <v>11</v>
      </c>
      <c r="AC9" s="65"/>
      <c r="AD9" s="65"/>
      <c r="AE9" s="65"/>
      <c r="AF9" s="65"/>
      <c r="AG9" s="10"/>
    </row>
    <row r="10" spans="1:33" ht="13.95" customHeight="1" thickBot="1">
      <c r="A10" s="62"/>
      <c r="B10" s="63"/>
      <c r="C10" s="63"/>
      <c r="D10" s="63"/>
      <c r="E10" s="63"/>
      <c r="F10" s="63"/>
      <c r="G10" s="63"/>
      <c r="H10" s="63"/>
      <c r="I10" s="63"/>
      <c r="J10" s="63"/>
      <c r="K10" s="63"/>
      <c r="L10" s="63"/>
      <c r="M10" s="63"/>
      <c r="N10" s="63"/>
      <c r="O10" s="63"/>
      <c r="P10" s="63"/>
      <c r="Q10" s="64"/>
      <c r="R10" s="64"/>
      <c r="S10" s="64"/>
      <c r="T10" s="64"/>
      <c r="U10" s="64"/>
      <c r="V10" s="64"/>
      <c r="W10" s="64"/>
      <c r="X10" s="65"/>
      <c r="Y10" s="65"/>
      <c r="Z10" s="67" t="s">
        <v>12</v>
      </c>
      <c r="AA10" s="68"/>
      <c r="AB10" s="69"/>
      <c r="AC10" s="70"/>
      <c r="AD10" s="70"/>
      <c r="AE10" s="71"/>
      <c r="AF10" s="72"/>
      <c r="AG10" s="10"/>
    </row>
    <row r="11" spans="1:33" s="83" customFormat="1" ht="11.25" customHeight="1">
      <c r="A11" s="73" t="s">
        <v>13</v>
      </c>
      <c r="B11" s="74" t="s">
        <v>14</v>
      </c>
      <c r="C11" s="75"/>
      <c r="D11" s="75"/>
      <c r="E11" s="75"/>
      <c r="F11" s="76"/>
      <c r="G11" s="76"/>
      <c r="H11" s="76"/>
      <c r="I11" s="76"/>
      <c r="J11" s="76"/>
      <c r="K11" s="76"/>
      <c r="L11" s="76"/>
      <c r="M11" s="76"/>
      <c r="N11" s="76"/>
      <c r="O11" s="76"/>
      <c r="P11" s="76"/>
      <c r="Q11" s="76"/>
      <c r="R11" s="76"/>
      <c r="S11" s="76"/>
      <c r="T11" s="76"/>
      <c r="U11" s="76"/>
      <c r="V11" s="76"/>
      <c r="W11" s="76"/>
      <c r="X11" s="77"/>
      <c r="Y11" s="78" t="s">
        <v>15</v>
      </c>
      <c r="Z11" s="79"/>
      <c r="AA11" s="79"/>
      <c r="AB11" s="80"/>
      <c r="AC11" s="74" t="s">
        <v>16</v>
      </c>
      <c r="AD11" s="75"/>
      <c r="AE11" s="81"/>
      <c r="AF11" s="82"/>
      <c r="AG11" s="10"/>
    </row>
    <row r="12" spans="1:33" s="83" customFormat="1" ht="11.25" customHeight="1">
      <c r="A12" s="84"/>
      <c r="B12" s="85"/>
      <c r="C12" s="86"/>
      <c r="D12" s="86"/>
      <c r="E12" s="86"/>
      <c r="F12" s="86"/>
      <c r="G12" s="86"/>
      <c r="H12" s="86"/>
      <c r="I12" s="86"/>
      <c r="J12" s="86"/>
      <c r="K12" s="86"/>
      <c r="L12" s="86"/>
      <c r="M12" s="86"/>
      <c r="N12" s="86"/>
      <c r="O12" s="86"/>
      <c r="P12" s="86"/>
      <c r="Q12" s="86"/>
      <c r="R12" s="86"/>
      <c r="S12" s="86"/>
      <c r="T12" s="86"/>
      <c r="U12" s="86"/>
      <c r="V12" s="86"/>
      <c r="W12" s="86"/>
      <c r="X12" s="87"/>
      <c r="Y12" s="88" t="s">
        <v>17</v>
      </c>
      <c r="Z12" s="88" t="s">
        <v>18</v>
      </c>
      <c r="AA12" s="89" t="s">
        <v>19</v>
      </c>
      <c r="AB12" s="90"/>
      <c r="AC12" s="91"/>
      <c r="AD12" s="92"/>
      <c r="AE12" s="93"/>
      <c r="AF12" s="82"/>
      <c r="AG12" s="10"/>
    </row>
    <row r="13" spans="1:33" s="83" customFormat="1" ht="21.75" customHeight="1" thickBot="1">
      <c r="A13" s="94"/>
      <c r="B13" s="95"/>
      <c r="C13" s="96"/>
      <c r="D13" s="96"/>
      <c r="E13" s="96"/>
      <c r="F13" s="96"/>
      <c r="G13" s="96"/>
      <c r="H13" s="96"/>
      <c r="I13" s="96"/>
      <c r="J13" s="96"/>
      <c r="K13" s="96"/>
      <c r="L13" s="96"/>
      <c r="M13" s="96"/>
      <c r="N13" s="96"/>
      <c r="O13" s="96"/>
      <c r="P13" s="96"/>
      <c r="Q13" s="96"/>
      <c r="R13" s="96"/>
      <c r="S13" s="96"/>
      <c r="T13" s="96"/>
      <c r="U13" s="96"/>
      <c r="V13" s="96"/>
      <c r="W13" s="96"/>
      <c r="X13" s="97"/>
      <c r="Y13" s="98"/>
      <c r="Z13" s="98"/>
      <c r="AA13" s="99"/>
      <c r="AB13" s="100" t="s">
        <v>20</v>
      </c>
      <c r="AC13" s="101"/>
      <c r="AD13" s="102"/>
      <c r="AE13" s="103"/>
      <c r="AF13" s="82"/>
      <c r="AG13" s="104"/>
    </row>
    <row r="14" spans="1:33" ht="11.25" customHeight="1">
      <c r="A14" s="105">
        <v>1</v>
      </c>
      <c r="B14" s="106" t="s">
        <v>21</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109"/>
    </row>
    <row r="15" spans="1:33" ht="11.25" customHeight="1">
      <c r="A15" s="110" t="s">
        <v>22</v>
      </c>
      <c r="B15" s="111" t="s">
        <v>23</v>
      </c>
      <c r="C15" s="112"/>
      <c r="D15" s="112"/>
      <c r="E15" s="112"/>
      <c r="F15" s="112"/>
      <c r="G15" s="112"/>
      <c r="H15" s="112"/>
      <c r="I15" s="112"/>
      <c r="J15" s="112"/>
      <c r="K15" s="112"/>
      <c r="L15" s="112"/>
      <c r="M15" s="112"/>
      <c r="N15" s="112"/>
      <c r="O15" s="112"/>
      <c r="P15" s="112"/>
      <c r="Q15" s="112"/>
      <c r="R15" s="112"/>
      <c r="S15" s="112"/>
      <c r="T15" s="112"/>
      <c r="U15" s="112"/>
      <c r="V15" s="112"/>
      <c r="W15" s="112"/>
      <c r="X15" s="113"/>
      <c r="Y15" s="114" t="str">
        <f>IF(COUNTIF($AG15, "指摘なし"), "○", "")&amp;IF(COUNTIF($AG15, "対象外"), "ー","")</f>
        <v/>
      </c>
      <c r="Z15" s="114" t="str">
        <f>IF(COUNTIF($AG15, "要重点"), "○", "")&amp;IF(COUNTIF($AG15, "対象外"), "ー","")</f>
        <v/>
      </c>
      <c r="AA15" s="114" t="str">
        <f>IF(COUNTIF($AG15, "要是正")+COUNTIF($AG15,"既存")+COUNTIF($AG15,"既存＋要是正")+COUNTIF($AG15,"既存+要重点"),"○", "")&amp;IF(COUNTIF($AG15, "対象外"), "ー","")</f>
        <v/>
      </c>
      <c r="AB15" s="114" t="str">
        <f>IF(COUNTIF($AG15, "既存")+COUNTIF($AG15,"既存+要重点"), "○", "")&amp;IF(COUNTIF($AG15, "対象外"), "ー","")</f>
        <v/>
      </c>
      <c r="AC15" s="115"/>
      <c r="AD15" s="116"/>
      <c r="AE15" s="117"/>
      <c r="AF15" s="118"/>
      <c r="AG15" s="119"/>
    </row>
    <row r="16" spans="1:33" ht="11.25" customHeight="1">
      <c r="A16" s="120" t="s">
        <v>24</v>
      </c>
      <c r="B16" s="121" t="s">
        <v>25</v>
      </c>
      <c r="C16" s="122"/>
      <c r="D16" s="122"/>
      <c r="E16" s="122"/>
      <c r="F16" s="122"/>
      <c r="G16" s="122"/>
      <c r="H16" s="122"/>
      <c r="I16" s="122"/>
      <c r="J16" s="122"/>
      <c r="K16" s="122"/>
      <c r="L16" s="122"/>
      <c r="M16" s="122"/>
      <c r="N16" s="122"/>
      <c r="O16" s="122"/>
      <c r="P16" s="122"/>
      <c r="Q16" s="122"/>
      <c r="R16" s="122"/>
      <c r="S16" s="122"/>
      <c r="T16" s="122"/>
      <c r="U16" s="122"/>
      <c r="V16" s="122"/>
      <c r="W16" s="122"/>
      <c r="X16" s="123"/>
      <c r="Y16" s="114" t="str">
        <f>IF(COUNTIF($AG16, "指摘なし"), "○", "")&amp;IF(COUNTIF($AG16, "対象外"), "ー","")</f>
        <v/>
      </c>
      <c r="Z16" s="114" t="str">
        <f>IF(COUNTIF($AG16, "要重点"), "○", "")&amp;IF(COUNTIF($AG16, "対象外"), "ー","")</f>
        <v/>
      </c>
      <c r="AA16" s="114" t="str">
        <f>IF(COUNTIF($AG16, "要是正")+COUNTIF($AG16,"既存")+COUNTIF($AG16,"既存＋要是正")+COUNTIF($AG16,"既存+要重点"),"○", "")&amp;IF(COUNTIF($AG16, "対象外"), "ー","")</f>
        <v/>
      </c>
      <c r="AB16" s="114" t="str">
        <f>IF(COUNTIF($AG16, "既存")+COUNTIF($AG16,"既存+要重点"), "○", "")&amp;IF(COUNTIF($AG16, "対象外"), "ー","")</f>
        <v/>
      </c>
      <c r="AC16" s="115"/>
      <c r="AD16" s="116"/>
      <c r="AE16" s="117"/>
      <c r="AF16" s="118"/>
      <c r="AG16" s="119"/>
    </row>
    <row r="17" spans="1:33" ht="11.25" customHeight="1">
      <c r="A17" s="110" t="s">
        <v>26</v>
      </c>
      <c r="B17" s="124" t="s">
        <v>27</v>
      </c>
      <c r="C17" s="125"/>
      <c r="D17" s="125"/>
      <c r="E17" s="125"/>
      <c r="F17" s="125"/>
      <c r="G17" s="125"/>
      <c r="H17" s="125"/>
      <c r="I17" s="125"/>
      <c r="J17" s="125"/>
      <c r="K17" s="125"/>
      <c r="L17" s="125"/>
      <c r="M17" s="125"/>
      <c r="N17" s="125"/>
      <c r="O17" s="125"/>
      <c r="P17" s="125"/>
      <c r="Q17" s="125"/>
      <c r="R17" s="125"/>
      <c r="S17" s="125"/>
      <c r="T17" s="125"/>
      <c r="U17" s="125"/>
      <c r="V17" s="125"/>
      <c r="W17" s="125"/>
      <c r="X17" s="126"/>
      <c r="Y17" s="114" t="str">
        <f t="shared" ref="Y17:Y80" si="0">IF(COUNTIF($AG17, "指摘なし"), "○", "")&amp;IF(COUNTIF($AG17, "対象外"), "ー","")</f>
        <v/>
      </c>
      <c r="Z17" s="114" t="str">
        <f t="shared" ref="Z17:Z80" si="1">IF(COUNTIF($AG17, "要重点"), "○", "")&amp;IF(COUNTIF($AG17, "対象外"), "ー","")</f>
        <v/>
      </c>
      <c r="AA17" s="114" t="str">
        <f t="shared" ref="AA17:AA80" si="2">IF(COUNTIF($AG17, "要是正")+COUNTIF($AG17,"既存")+COUNTIF($AG17,"既存＋要是正")+COUNTIF($AG17,"既存+要重点"),"○", "")&amp;IF(COUNTIF($AG17, "対象外"), "ー","")</f>
        <v/>
      </c>
      <c r="AB17" s="114" t="str">
        <f t="shared" ref="AB17:AB80" si="3">IF(COUNTIF($AG17, "既存")+COUNTIF($AG17,"既存+要重点"), "○", "")&amp;IF(COUNTIF($AG17, "対象外"), "ー","")</f>
        <v/>
      </c>
      <c r="AC17" s="115"/>
      <c r="AD17" s="116"/>
      <c r="AE17" s="117"/>
      <c r="AF17" s="44"/>
      <c r="AG17" s="119"/>
    </row>
    <row r="18" spans="1:33" ht="11.25" customHeight="1">
      <c r="A18" s="110" t="s">
        <v>28</v>
      </c>
      <c r="B18" s="127" t="s">
        <v>29</v>
      </c>
      <c r="C18" s="128"/>
      <c r="D18" s="128"/>
      <c r="E18" s="128"/>
      <c r="F18" s="128"/>
      <c r="G18" s="128"/>
      <c r="H18" s="128"/>
      <c r="I18" s="128"/>
      <c r="J18" s="128"/>
      <c r="K18" s="128"/>
      <c r="L18" s="128"/>
      <c r="M18" s="128"/>
      <c r="N18" s="128"/>
      <c r="O18" s="128"/>
      <c r="P18" s="128"/>
      <c r="Q18" s="128"/>
      <c r="R18" s="128"/>
      <c r="S18" s="128"/>
      <c r="T18" s="128"/>
      <c r="U18" s="128"/>
      <c r="V18" s="128"/>
      <c r="W18" s="128"/>
      <c r="X18" s="129"/>
      <c r="Y18" s="114" t="str">
        <f t="shared" si="0"/>
        <v/>
      </c>
      <c r="Z18" s="114" t="str">
        <f t="shared" si="1"/>
        <v/>
      </c>
      <c r="AA18" s="114" t="str">
        <f t="shared" si="2"/>
        <v/>
      </c>
      <c r="AB18" s="114" t="str">
        <f t="shared" si="3"/>
        <v/>
      </c>
      <c r="AC18" s="115"/>
      <c r="AD18" s="116"/>
      <c r="AE18" s="117"/>
      <c r="AF18" s="44"/>
      <c r="AG18" s="119"/>
    </row>
    <row r="19" spans="1:33" ht="11.25" customHeight="1">
      <c r="A19" s="110" t="s">
        <v>30</v>
      </c>
      <c r="B19" s="130" t="s">
        <v>31</v>
      </c>
      <c r="C19" s="127" t="s">
        <v>32</v>
      </c>
      <c r="D19" s="128"/>
      <c r="E19" s="128"/>
      <c r="F19" s="128"/>
      <c r="G19" s="128"/>
      <c r="H19" s="128"/>
      <c r="I19" s="128"/>
      <c r="J19" s="128"/>
      <c r="K19" s="128"/>
      <c r="L19" s="128"/>
      <c r="M19" s="128"/>
      <c r="N19" s="128"/>
      <c r="O19" s="128"/>
      <c r="P19" s="128"/>
      <c r="Q19" s="128"/>
      <c r="R19" s="128"/>
      <c r="S19" s="128"/>
      <c r="T19" s="128"/>
      <c r="U19" s="128"/>
      <c r="V19" s="128"/>
      <c r="W19" s="128"/>
      <c r="X19" s="129"/>
      <c r="Y19" s="114" t="str">
        <f t="shared" si="0"/>
        <v/>
      </c>
      <c r="Z19" s="114" t="str">
        <f t="shared" si="1"/>
        <v/>
      </c>
      <c r="AA19" s="114" t="str">
        <f t="shared" si="2"/>
        <v/>
      </c>
      <c r="AB19" s="114" t="str">
        <f t="shared" si="3"/>
        <v/>
      </c>
      <c r="AC19" s="115"/>
      <c r="AD19" s="116"/>
      <c r="AE19" s="117"/>
      <c r="AF19" s="44"/>
      <c r="AG19" s="119"/>
    </row>
    <row r="20" spans="1:33" ht="12.6" customHeight="1">
      <c r="A20" s="131" t="s">
        <v>33</v>
      </c>
      <c r="B20" s="132"/>
      <c r="C20" s="45" t="s">
        <v>34</v>
      </c>
      <c r="D20" s="46"/>
      <c r="E20" s="46"/>
      <c r="F20" s="45" t="s">
        <v>35</v>
      </c>
      <c r="G20" s="46"/>
      <c r="H20" s="46"/>
      <c r="I20" s="46"/>
      <c r="J20" s="46"/>
      <c r="K20" s="46"/>
      <c r="L20" s="46"/>
      <c r="M20" s="46"/>
      <c r="N20" s="46"/>
      <c r="O20" s="46"/>
      <c r="P20" s="46"/>
      <c r="Q20" s="46"/>
      <c r="R20" s="133"/>
      <c r="S20" s="133"/>
      <c r="T20" s="133"/>
      <c r="U20" s="133"/>
      <c r="V20" s="133"/>
      <c r="W20" s="133"/>
      <c r="X20" s="134"/>
      <c r="Y20" s="135" t="str">
        <f t="shared" si="0"/>
        <v/>
      </c>
      <c r="Z20" s="135" t="str">
        <f t="shared" si="1"/>
        <v/>
      </c>
      <c r="AA20" s="135" t="str">
        <f t="shared" si="2"/>
        <v/>
      </c>
      <c r="AB20" s="135" t="str">
        <f t="shared" si="3"/>
        <v/>
      </c>
      <c r="AC20" s="136"/>
      <c r="AD20" s="137"/>
      <c r="AE20" s="138"/>
      <c r="AF20" s="44"/>
      <c r="AG20" s="139"/>
    </row>
    <row r="21" spans="1:33" ht="12.6" customHeight="1">
      <c r="A21" s="140"/>
      <c r="B21" s="132"/>
      <c r="C21" s="141"/>
      <c r="D21" s="142"/>
      <c r="E21" s="142"/>
      <c r="F21" s="141" t="s">
        <v>36</v>
      </c>
      <c r="G21" s="142"/>
      <c r="H21" s="142"/>
      <c r="I21" s="142"/>
      <c r="J21" s="142"/>
      <c r="K21" s="142"/>
      <c r="L21" s="142"/>
      <c r="M21" s="142"/>
      <c r="N21" s="142"/>
      <c r="O21" s="142"/>
      <c r="P21" s="142"/>
      <c r="Q21" s="142"/>
      <c r="R21" s="143" t="s">
        <v>37</v>
      </c>
      <c r="S21" s="144" t="s">
        <v>38</v>
      </c>
      <c r="T21" s="143" t="s">
        <v>37</v>
      </c>
      <c r="U21" s="144" t="s">
        <v>39</v>
      </c>
      <c r="V21" s="145"/>
      <c r="W21" s="146" t="s">
        <v>40</v>
      </c>
      <c r="X21" s="147"/>
      <c r="Y21" s="148" t="str">
        <f t="shared" si="0"/>
        <v/>
      </c>
      <c r="Z21" s="148" t="str">
        <f t="shared" si="1"/>
        <v/>
      </c>
      <c r="AA21" s="148" t="str">
        <f t="shared" si="2"/>
        <v/>
      </c>
      <c r="AB21" s="148" t="str">
        <f t="shared" si="3"/>
        <v/>
      </c>
      <c r="AC21" s="149"/>
      <c r="AD21" s="150"/>
      <c r="AE21" s="151"/>
      <c r="AF21" s="152"/>
      <c r="AG21" s="153"/>
    </row>
    <row r="22" spans="1:33" ht="12.6" customHeight="1">
      <c r="A22" s="140"/>
      <c r="B22" s="132"/>
      <c r="C22" s="141"/>
      <c r="D22" s="142"/>
      <c r="E22" s="142"/>
      <c r="F22" s="141" t="s">
        <v>41</v>
      </c>
      <c r="G22" s="142"/>
      <c r="H22" s="142"/>
      <c r="I22" s="142"/>
      <c r="J22" s="142"/>
      <c r="K22" s="142"/>
      <c r="L22" s="142"/>
      <c r="M22" s="142"/>
      <c r="N22" s="142"/>
      <c r="O22" s="142"/>
      <c r="P22" s="142"/>
      <c r="Q22" s="142"/>
      <c r="R22" s="130"/>
      <c r="S22" s="130"/>
      <c r="T22" s="130"/>
      <c r="U22" s="130"/>
      <c r="V22" s="130"/>
      <c r="W22" s="130"/>
      <c r="X22" s="130"/>
      <c r="Y22" s="148" t="str">
        <f t="shared" si="0"/>
        <v/>
      </c>
      <c r="Z22" s="148" t="str">
        <f t="shared" si="1"/>
        <v/>
      </c>
      <c r="AA22" s="148" t="str">
        <f t="shared" si="2"/>
        <v/>
      </c>
      <c r="AB22" s="148" t="str">
        <f t="shared" si="3"/>
        <v/>
      </c>
      <c r="AC22" s="149"/>
      <c r="AD22" s="150"/>
      <c r="AE22" s="151"/>
      <c r="AF22" s="152"/>
      <c r="AG22" s="153"/>
    </row>
    <row r="23" spans="1:33" ht="12.6" customHeight="1">
      <c r="A23" s="140"/>
      <c r="B23" s="132"/>
      <c r="C23" s="141"/>
      <c r="D23" s="142"/>
      <c r="E23" s="142"/>
      <c r="F23" s="154"/>
      <c r="G23" s="155"/>
      <c r="H23" s="156" t="s">
        <v>42</v>
      </c>
      <c r="I23" s="145" t="s">
        <v>37</v>
      </c>
      <c r="J23" s="157" t="s">
        <v>43</v>
      </c>
      <c r="K23" s="157"/>
      <c r="L23" s="157"/>
      <c r="M23" s="145" t="s">
        <v>37</v>
      </c>
      <c r="N23" s="157" t="s">
        <v>44</v>
      </c>
      <c r="O23" s="157"/>
      <c r="P23" s="157"/>
      <c r="Q23" s="155" t="s">
        <v>45</v>
      </c>
      <c r="R23" s="158" t="s">
        <v>46</v>
      </c>
      <c r="S23" s="155"/>
      <c r="T23" s="155"/>
      <c r="U23" s="155"/>
      <c r="V23" s="155"/>
      <c r="W23" s="155"/>
      <c r="X23" s="159"/>
      <c r="Y23" s="148" t="str">
        <f t="shared" si="0"/>
        <v/>
      </c>
      <c r="Z23" s="148" t="str">
        <f t="shared" si="1"/>
        <v/>
      </c>
      <c r="AA23" s="148" t="str">
        <f t="shared" si="2"/>
        <v/>
      </c>
      <c r="AB23" s="148" t="str">
        <f t="shared" si="3"/>
        <v/>
      </c>
      <c r="AC23" s="149"/>
      <c r="AD23" s="150"/>
      <c r="AE23" s="151"/>
      <c r="AF23" s="152"/>
      <c r="AG23" s="153"/>
    </row>
    <row r="24" spans="1:33" ht="12.6" customHeight="1">
      <c r="A24" s="140"/>
      <c r="B24" s="132"/>
      <c r="C24" s="141"/>
      <c r="D24" s="142"/>
      <c r="E24" s="142"/>
      <c r="F24" s="141" t="s">
        <v>47</v>
      </c>
      <c r="G24" s="142"/>
      <c r="H24" s="142"/>
      <c r="I24" s="142"/>
      <c r="J24" s="142"/>
      <c r="K24" s="142"/>
      <c r="L24" s="142"/>
      <c r="M24" s="142"/>
      <c r="N24" s="142"/>
      <c r="O24" s="142"/>
      <c r="P24" s="142"/>
      <c r="Q24" s="142"/>
      <c r="R24" s="141" t="s">
        <v>48</v>
      </c>
      <c r="S24" s="142"/>
      <c r="T24" s="142"/>
      <c r="U24" s="142"/>
      <c r="V24" s="142"/>
      <c r="W24" s="142"/>
      <c r="X24" s="160"/>
      <c r="Y24" s="148" t="str">
        <f t="shared" si="0"/>
        <v/>
      </c>
      <c r="Z24" s="148" t="str">
        <f t="shared" si="1"/>
        <v/>
      </c>
      <c r="AA24" s="148" t="str">
        <f t="shared" si="2"/>
        <v/>
      </c>
      <c r="AB24" s="148" t="str">
        <f t="shared" si="3"/>
        <v/>
      </c>
      <c r="AC24" s="149"/>
      <c r="AD24" s="150"/>
      <c r="AE24" s="151"/>
      <c r="AF24" s="152"/>
      <c r="AG24" s="153"/>
    </row>
    <row r="25" spans="1:33" ht="12.6" customHeight="1">
      <c r="A25" s="140"/>
      <c r="B25" s="132"/>
      <c r="C25" s="141"/>
      <c r="D25" s="142"/>
      <c r="E25" s="142"/>
      <c r="F25" s="145" t="s">
        <v>37</v>
      </c>
      <c r="G25" s="142" t="s">
        <v>49</v>
      </c>
      <c r="H25" s="142"/>
      <c r="I25" s="142"/>
      <c r="J25" s="142"/>
      <c r="K25" s="142"/>
      <c r="L25" s="142"/>
      <c r="M25" s="142"/>
      <c r="N25" s="142"/>
      <c r="O25" s="142"/>
      <c r="P25" s="142"/>
      <c r="Q25" s="160"/>
      <c r="R25" s="161"/>
      <c r="S25" s="162"/>
      <c r="T25" s="155" t="s">
        <v>50</v>
      </c>
      <c r="U25" s="163"/>
      <c r="V25" s="155" t="s">
        <v>51</v>
      </c>
      <c r="W25" s="163"/>
      <c r="X25" s="159" t="s">
        <v>52</v>
      </c>
      <c r="Y25" s="148" t="str">
        <f t="shared" si="0"/>
        <v/>
      </c>
      <c r="Z25" s="148" t="str">
        <f t="shared" si="1"/>
        <v/>
      </c>
      <c r="AA25" s="148" t="str">
        <f t="shared" si="2"/>
        <v/>
      </c>
      <c r="AB25" s="148" t="str">
        <f t="shared" si="3"/>
        <v/>
      </c>
      <c r="AC25" s="149"/>
      <c r="AD25" s="150"/>
      <c r="AE25" s="151"/>
      <c r="AF25" s="152"/>
      <c r="AG25" s="153"/>
    </row>
    <row r="26" spans="1:33" ht="12.6" customHeight="1">
      <c r="A26" s="140"/>
      <c r="B26" s="132"/>
      <c r="C26" s="141"/>
      <c r="D26" s="142"/>
      <c r="E26" s="142"/>
      <c r="F26" s="164"/>
      <c r="G26" s="165"/>
      <c r="H26" s="165"/>
      <c r="I26" s="165" t="s">
        <v>42</v>
      </c>
      <c r="J26" s="92"/>
      <c r="K26" s="92"/>
      <c r="L26" s="92"/>
      <c r="M26" s="92"/>
      <c r="N26" s="92"/>
      <c r="O26" s="92"/>
      <c r="P26" s="165" t="s">
        <v>45</v>
      </c>
      <c r="Q26" s="165"/>
      <c r="R26" s="158"/>
      <c r="S26" s="166"/>
      <c r="T26" s="155"/>
      <c r="U26" s="166"/>
      <c r="V26" s="155"/>
      <c r="W26" s="166"/>
      <c r="X26" s="159"/>
      <c r="Y26" s="148" t="str">
        <f t="shared" si="0"/>
        <v/>
      </c>
      <c r="Z26" s="148" t="str">
        <f t="shared" si="1"/>
        <v/>
      </c>
      <c r="AA26" s="148" t="str">
        <f t="shared" si="2"/>
        <v/>
      </c>
      <c r="AB26" s="148" t="str">
        <f t="shared" si="3"/>
        <v/>
      </c>
      <c r="AC26" s="149"/>
      <c r="AD26" s="150"/>
      <c r="AE26" s="151"/>
      <c r="AF26" s="152"/>
      <c r="AG26" s="153"/>
    </row>
    <row r="27" spans="1:33" ht="12.6" customHeight="1">
      <c r="A27" s="140"/>
      <c r="B27" s="132"/>
      <c r="C27" s="141"/>
      <c r="D27" s="142"/>
      <c r="E27" s="142"/>
      <c r="F27" s="145" t="s">
        <v>37</v>
      </c>
      <c r="G27" s="142" t="s">
        <v>53</v>
      </c>
      <c r="H27" s="142"/>
      <c r="I27" s="142"/>
      <c r="J27" s="142"/>
      <c r="K27" s="142"/>
      <c r="L27" s="142"/>
      <c r="M27" s="142"/>
      <c r="N27" s="142"/>
      <c r="O27" s="142"/>
      <c r="P27" s="142"/>
      <c r="Q27" s="160"/>
      <c r="R27" s="167"/>
      <c r="S27" s="168"/>
      <c r="T27" s="168"/>
      <c r="U27" s="168"/>
      <c r="V27" s="168"/>
      <c r="W27" s="168"/>
      <c r="X27" s="169"/>
      <c r="Y27" s="148" t="str">
        <f t="shared" si="0"/>
        <v/>
      </c>
      <c r="Z27" s="148" t="str">
        <f t="shared" si="1"/>
        <v/>
      </c>
      <c r="AA27" s="148" t="str">
        <f t="shared" si="2"/>
        <v/>
      </c>
      <c r="AB27" s="148" t="str">
        <f t="shared" si="3"/>
        <v/>
      </c>
      <c r="AC27" s="149"/>
      <c r="AD27" s="150"/>
      <c r="AE27" s="151"/>
      <c r="AF27" s="152"/>
      <c r="AG27" s="153"/>
    </row>
    <row r="28" spans="1:33" ht="12.6" customHeight="1">
      <c r="A28" s="140"/>
      <c r="B28" s="132"/>
      <c r="C28" s="141"/>
      <c r="D28" s="142"/>
      <c r="E28" s="142"/>
      <c r="F28" s="158" t="s">
        <v>54</v>
      </c>
      <c r="G28" s="142" t="s">
        <v>55</v>
      </c>
      <c r="H28" s="142"/>
      <c r="I28" s="142"/>
      <c r="J28" s="142"/>
      <c r="K28" s="142"/>
      <c r="L28" s="142"/>
      <c r="M28" s="142"/>
      <c r="N28" s="142"/>
      <c r="O28" s="142"/>
      <c r="P28" s="142"/>
      <c r="Q28" s="160"/>
      <c r="R28" s="170"/>
      <c r="S28" s="171"/>
      <c r="T28" s="171"/>
      <c r="U28" s="171"/>
      <c r="V28" s="171"/>
      <c r="W28" s="171"/>
      <c r="X28" s="172"/>
      <c r="Y28" s="148" t="str">
        <f t="shared" si="0"/>
        <v/>
      </c>
      <c r="Z28" s="148" t="str">
        <f t="shared" si="1"/>
        <v/>
      </c>
      <c r="AA28" s="148" t="str">
        <f t="shared" si="2"/>
        <v/>
      </c>
      <c r="AB28" s="148" t="str">
        <f t="shared" si="3"/>
        <v/>
      </c>
      <c r="AC28" s="149"/>
      <c r="AD28" s="150"/>
      <c r="AE28" s="151"/>
      <c r="AF28" s="152"/>
      <c r="AG28" s="153"/>
    </row>
    <row r="29" spans="1:33" ht="12.6" customHeight="1">
      <c r="A29" s="140"/>
      <c r="B29" s="132"/>
      <c r="C29" s="141"/>
      <c r="D29" s="142"/>
      <c r="E29" s="142"/>
      <c r="F29" s="173"/>
      <c r="G29" s="174"/>
      <c r="H29" s="174"/>
      <c r="I29" s="174" t="s">
        <v>42</v>
      </c>
      <c r="J29" s="175"/>
      <c r="K29" s="175"/>
      <c r="L29" s="175"/>
      <c r="M29" s="175"/>
      <c r="N29" s="175"/>
      <c r="O29" s="175"/>
      <c r="P29" s="174" t="s">
        <v>45</v>
      </c>
      <c r="Q29" s="174"/>
      <c r="R29" s="173"/>
      <c r="S29" s="174"/>
      <c r="T29" s="174"/>
      <c r="U29" s="174"/>
      <c r="V29" s="174"/>
      <c r="W29" s="174"/>
      <c r="X29" s="176"/>
      <c r="Y29" s="148" t="str">
        <f t="shared" si="0"/>
        <v/>
      </c>
      <c r="Z29" s="148" t="str">
        <f t="shared" si="1"/>
        <v/>
      </c>
      <c r="AA29" s="148" t="str">
        <f t="shared" si="2"/>
        <v/>
      </c>
      <c r="AB29" s="148" t="str">
        <f t="shared" si="3"/>
        <v/>
      </c>
      <c r="AC29" s="149"/>
      <c r="AD29" s="150"/>
      <c r="AE29" s="151"/>
      <c r="AF29" s="152"/>
      <c r="AG29" s="153"/>
    </row>
    <row r="30" spans="1:33" ht="12.6" customHeight="1">
      <c r="A30" s="140"/>
      <c r="B30" s="132"/>
      <c r="C30" s="141"/>
      <c r="D30" s="142"/>
      <c r="E30" s="142"/>
      <c r="F30" s="45" t="s">
        <v>56</v>
      </c>
      <c r="G30" s="46"/>
      <c r="H30" s="46"/>
      <c r="I30" s="46"/>
      <c r="J30" s="46"/>
      <c r="K30" s="46"/>
      <c r="L30" s="46"/>
      <c r="M30" s="46"/>
      <c r="N30" s="46"/>
      <c r="O30" s="46"/>
      <c r="P30" s="46"/>
      <c r="Q30" s="46"/>
      <c r="R30" s="133"/>
      <c r="S30" s="133"/>
      <c r="T30" s="133"/>
      <c r="U30" s="133"/>
      <c r="V30" s="133"/>
      <c r="W30" s="133"/>
      <c r="X30" s="134"/>
      <c r="Y30" s="148" t="str">
        <f t="shared" si="0"/>
        <v/>
      </c>
      <c r="Z30" s="148" t="str">
        <f t="shared" si="1"/>
        <v/>
      </c>
      <c r="AA30" s="148" t="str">
        <f t="shared" si="2"/>
        <v/>
      </c>
      <c r="AB30" s="148" t="str">
        <f t="shared" si="3"/>
        <v/>
      </c>
      <c r="AC30" s="149"/>
      <c r="AD30" s="150"/>
      <c r="AE30" s="151"/>
      <c r="AF30" s="152"/>
      <c r="AG30" s="153"/>
    </row>
    <row r="31" spans="1:33" ht="12.6" customHeight="1">
      <c r="A31" s="140"/>
      <c r="B31" s="132"/>
      <c r="C31" s="141"/>
      <c r="D31" s="142"/>
      <c r="E31" s="142"/>
      <c r="F31" s="141" t="s">
        <v>57</v>
      </c>
      <c r="G31" s="142"/>
      <c r="H31" s="142"/>
      <c r="I31" s="142"/>
      <c r="J31" s="142"/>
      <c r="K31" s="142"/>
      <c r="L31" s="142"/>
      <c r="M31" s="142"/>
      <c r="N31" s="142"/>
      <c r="O31" s="142"/>
      <c r="P31" s="142"/>
      <c r="Q31" s="142"/>
      <c r="R31" s="143" t="s">
        <v>37</v>
      </c>
      <c r="S31" s="144" t="s">
        <v>38</v>
      </c>
      <c r="T31" s="143" t="s">
        <v>37</v>
      </c>
      <c r="U31" s="144" t="s">
        <v>39</v>
      </c>
      <c r="V31" s="145"/>
      <c r="W31" s="146" t="s">
        <v>40</v>
      </c>
      <c r="X31" s="147"/>
      <c r="Y31" s="148" t="str">
        <f t="shared" si="0"/>
        <v/>
      </c>
      <c r="Z31" s="148" t="str">
        <f t="shared" si="1"/>
        <v/>
      </c>
      <c r="AA31" s="148" t="str">
        <f t="shared" si="2"/>
        <v/>
      </c>
      <c r="AB31" s="148" t="str">
        <f t="shared" si="3"/>
        <v/>
      </c>
      <c r="AC31" s="149"/>
      <c r="AD31" s="150"/>
      <c r="AE31" s="151"/>
      <c r="AF31" s="152"/>
      <c r="AG31" s="153"/>
    </row>
    <row r="32" spans="1:33" ht="12.6" customHeight="1">
      <c r="A32" s="140"/>
      <c r="B32" s="132"/>
      <c r="C32" s="141"/>
      <c r="D32" s="142"/>
      <c r="E32" s="142"/>
      <c r="F32" s="141" t="s">
        <v>41</v>
      </c>
      <c r="G32" s="142"/>
      <c r="H32" s="142"/>
      <c r="I32" s="142"/>
      <c r="J32" s="142"/>
      <c r="K32" s="142"/>
      <c r="L32" s="142"/>
      <c r="M32" s="142"/>
      <c r="N32" s="142"/>
      <c r="O32" s="142"/>
      <c r="P32" s="142"/>
      <c r="Q32" s="142"/>
      <c r="R32" s="130"/>
      <c r="S32" s="130"/>
      <c r="T32" s="130"/>
      <c r="U32" s="130"/>
      <c r="V32" s="130"/>
      <c r="W32" s="130"/>
      <c r="X32" s="130"/>
      <c r="Y32" s="148" t="str">
        <f t="shared" si="0"/>
        <v/>
      </c>
      <c r="Z32" s="148" t="str">
        <f t="shared" si="1"/>
        <v/>
      </c>
      <c r="AA32" s="148" t="str">
        <f t="shared" si="2"/>
        <v/>
      </c>
      <c r="AB32" s="148" t="str">
        <f t="shared" si="3"/>
        <v/>
      </c>
      <c r="AC32" s="149"/>
      <c r="AD32" s="150"/>
      <c r="AE32" s="151"/>
      <c r="AF32" s="152"/>
      <c r="AG32" s="153"/>
    </row>
    <row r="33" spans="1:33" ht="12.6" customHeight="1">
      <c r="A33" s="140"/>
      <c r="B33" s="132"/>
      <c r="C33" s="141"/>
      <c r="D33" s="142"/>
      <c r="E33" s="142"/>
      <c r="F33" s="154"/>
      <c r="G33" s="155"/>
      <c r="H33" s="156" t="s">
        <v>42</v>
      </c>
      <c r="I33" s="143" t="s">
        <v>37</v>
      </c>
      <c r="J33" s="157" t="s">
        <v>43</v>
      </c>
      <c r="K33" s="157"/>
      <c r="L33" s="157"/>
      <c r="M33" s="145" t="s">
        <v>37</v>
      </c>
      <c r="N33" s="157" t="s">
        <v>44</v>
      </c>
      <c r="O33" s="157"/>
      <c r="P33" s="157"/>
      <c r="Q33" s="155" t="s">
        <v>45</v>
      </c>
      <c r="R33" s="158" t="s">
        <v>46</v>
      </c>
      <c r="S33" s="155"/>
      <c r="T33" s="155"/>
      <c r="U33" s="155"/>
      <c r="V33" s="155"/>
      <c r="W33" s="155"/>
      <c r="X33" s="159"/>
      <c r="Y33" s="148" t="str">
        <f t="shared" si="0"/>
        <v/>
      </c>
      <c r="Z33" s="148" t="str">
        <f t="shared" si="1"/>
        <v/>
      </c>
      <c r="AA33" s="148" t="str">
        <f t="shared" si="2"/>
        <v/>
      </c>
      <c r="AB33" s="148" t="str">
        <f t="shared" si="3"/>
        <v/>
      </c>
      <c r="AC33" s="149"/>
      <c r="AD33" s="150"/>
      <c r="AE33" s="151"/>
      <c r="AF33" s="152"/>
      <c r="AG33" s="153"/>
    </row>
    <row r="34" spans="1:33" ht="12.6" customHeight="1">
      <c r="A34" s="140"/>
      <c r="B34" s="132"/>
      <c r="C34" s="141"/>
      <c r="D34" s="142"/>
      <c r="E34" s="142"/>
      <c r="F34" s="141" t="s">
        <v>47</v>
      </c>
      <c r="G34" s="142"/>
      <c r="H34" s="142"/>
      <c r="I34" s="142"/>
      <c r="J34" s="142"/>
      <c r="K34" s="142"/>
      <c r="L34" s="142"/>
      <c r="M34" s="142"/>
      <c r="N34" s="142"/>
      <c r="O34" s="142"/>
      <c r="P34" s="142"/>
      <c r="Q34" s="142"/>
      <c r="R34" s="141" t="s">
        <v>48</v>
      </c>
      <c r="S34" s="142"/>
      <c r="T34" s="142"/>
      <c r="U34" s="142"/>
      <c r="V34" s="142"/>
      <c r="W34" s="142"/>
      <c r="X34" s="160"/>
      <c r="Y34" s="148" t="str">
        <f t="shared" si="0"/>
        <v/>
      </c>
      <c r="Z34" s="148" t="str">
        <f t="shared" si="1"/>
        <v/>
      </c>
      <c r="AA34" s="148" t="str">
        <f t="shared" si="2"/>
        <v/>
      </c>
      <c r="AB34" s="148" t="str">
        <f t="shared" si="3"/>
        <v/>
      </c>
      <c r="AC34" s="149"/>
      <c r="AD34" s="150"/>
      <c r="AE34" s="151"/>
      <c r="AF34" s="152"/>
      <c r="AG34" s="153"/>
    </row>
    <row r="35" spans="1:33" ht="12.6" customHeight="1">
      <c r="A35" s="140"/>
      <c r="B35" s="132"/>
      <c r="C35" s="141"/>
      <c r="D35" s="142"/>
      <c r="E35" s="142"/>
      <c r="F35" s="145" t="s">
        <v>37</v>
      </c>
      <c r="G35" s="142" t="s">
        <v>49</v>
      </c>
      <c r="H35" s="142"/>
      <c r="I35" s="142"/>
      <c r="J35" s="142"/>
      <c r="K35" s="142"/>
      <c r="L35" s="142"/>
      <c r="M35" s="142"/>
      <c r="N35" s="142"/>
      <c r="O35" s="142"/>
      <c r="P35" s="142"/>
      <c r="Q35" s="160"/>
      <c r="R35" s="161"/>
      <c r="S35" s="162"/>
      <c r="T35" s="155" t="s">
        <v>50</v>
      </c>
      <c r="U35" s="163"/>
      <c r="V35" s="155" t="s">
        <v>51</v>
      </c>
      <c r="W35" s="163"/>
      <c r="X35" s="159" t="s">
        <v>52</v>
      </c>
      <c r="Y35" s="148" t="str">
        <f t="shared" si="0"/>
        <v/>
      </c>
      <c r="Z35" s="148" t="str">
        <f t="shared" si="1"/>
        <v/>
      </c>
      <c r="AA35" s="148" t="str">
        <f t="shared" si="2"/>
        <v/>
      </c>
      <c r="AB35" s="148" t="str">
        <f t="shared" si="3"/>
        <v/>
      </c>
      <c r="AC35" s="149"/>
      <c r="AD35" s="150"/>
      <c r="AE35" s="151"/>
      <c r="AF35" s="152"/>
      <c r="AG35" s="153"/>
    </row>
    <row r="36" spans="1:33" ht="12.6" customHeight="1">
      <c r="A36" s="140"/>
      <c r="B36" s="132"/>
      <c r="C36" s="141"/>
      <c r="D36" s="142"/>
      <c r="E36" s="142"/>
      <c r="F36" s="177"/>
      <c r="G36" s="165"/>
      <c r="H36" s="165"/>
      <c r="I36" s="165" t="s">
        <v>42</v>
      </c>
      <c r="J36" s="92"/>
      <c r="K36" s="92"/>
      <c r="L36" s="92"/>
      <c r="M36" s="92"/>
      <c r="N36" s="92"/>
      <c r="O36" s="92"/>
      <c r="P36" s="165" t="s">
        <v>45</v>
      </c>
      <c r="Q36" s="165"/>
      <c r="R36" s="178"/>
      <c r="S36" s="163"/>
      <c r="T36" s="155"/>
      <c r="U36" s="163"/>
      <c r="V36" s="155"/>
      <c r="W36" s="163"/>
      <c r="X36" s="159"/>
      <c r="Y36" s="148" t="str">
        <f t="shared" si="0"/>
        <v/>
      </c>
      <c r="Z36" s="148" t="str">
        <f t="shared" si="1"/>
        <v/>
      </c>
      <c r="AA36" s="148" t="str">
        <f t="shared" si="2"/>
        <v/>
      </c>
      <c r="AB36" s="148" t="str">
        <f t="shared" si="3"/>
        <v/>
      </c>
      <c r="AC36" s="149"/>
      <c r="AD36" s="150"/>
      <c r="AE36" s="151"/>
      <c r="AF36" s="152"/>
      <c r="AG36" s="153"/>
    </row>
    <row r="37" spans="1:33" ht="12.6" customHeight="1">
      <c r="A37" s="140"/>
      <c r="B37" s="132"/>
      <c r="C37" s="141"/>
      <c r="D37" s="142"/>
      <c r="E37" s="142"/>
      <c r="F37" s="145"/>
      <c r="G37" s="142" t="s">
        <v>53</v>
      </c>
      <c r="H37" s="142"/>
      <c r="I37" s="142"/>
      <c r="J37" s="142"/>
      <c r="K37" s="142"/>
      <c r="L37" s="142"/>
      <c r="M37" s="142"/>
      <c r="N37" s="142"/>
      <c r="O37" s="142"/>
      <c r="P37" s="142"/>
      <c r="Q37" s="160"/>
      <c r="R37" s="167"/>
      <c r="S37" s="168"/>
      <c r="T37" s="168"/>
      <c r="U37" s="168"/>
      <c r="V37" s="168"/>
      <c r="W37" s="168"/>
      <c r="X37" s="169"/>
      <c r="Y37" s="148" t="str">
        <f t="shared" si="0"/>
        <v/>
      </c>
      <c r="Z37" s="148" t="str">
        <f t="shared" si="1"/>
        <v/>
      </c>
      <c r="AA37" s="148" t="str">
        <f t="shared" si="2"/>
        <v/>
      </c>
      <c r="AB37" s="148" t="str">
        <f t="shared" si="3"/>
        <v/>
      </c>
      <c r="AC37" s="149"/>
      <c r="AD37" s="150"/>
      <c r="AE37" s="151"/>
      <c r="AF37" s="152"/>
      <c r="AG37" s="153"/>
    </row>
    <row r="38" spans="1:33" ht="12.6" customHeight="1">
      <c r="A38" s="140"/>
      <c r="B38" s="132"/>
      <c r="C38" s="141"/>
      <c r="D38" s="142"/>
      <c r="E38" s="142"/>
      <c r="F38" s="158" t="s">
        <v>54</v>
      </c>
      <c r="G38" s="142" t="s">
        <v>55</v>
      </c>
      <c r="H38" s="142"/>
      <c r="I38" s="142"/>
      <c r="J38" s="142"/>
      <c r="K38" s="142"/>
      <c r="L38" s="142"/>
      <c r="M38" s="142"/>
      <c r="N38" s="142"/>
      <c r="O38" s="142"/>
      <c r="P38" s="142"/>
      <c r="Q38" s="160"/>
      <c r="R38" s="170"/>
      <c r="S38" s="171"/>
      <c r="T38" s="171"/>
      <c r="U38" s="171"/>
      <c r="V38" s="171"/>
      <c r="W38" s="171"/>
      <c r="X38" s="172"/>
      <c r="Y38" s="148" t="str">
        <f t="shared" si="0"/>
        <v/>
      </c>
      <c r="Z38" s="148" t="str">
        <f t="shared" si="1"/>
        <v/>
      </c>
      <c r="AA38" s="148" t="str">
        <f t="shared" si="2"/>
        <v/>
      </c>
      <c r="AB38" s="148" t="str">
        <f t="shared" si="3"/>
        <v/>
      </c>
      <c r="AC38" s="149"/>
      <c r="AD38" s="150"/>
      <c r="AE38" s="151"/>
      <c r="AF38" s="152"/>
      <c r="AG38" s="153"/>
    </row>
    <row r="39" spans="1:33" ht="12.6" customHeight="1">
      <c r="A39" s="140"/>
      <c r="B39" s="132"/>
      <c r="C39" s="179"/>
      <c r="D39" s="180"/>
      <c r="E39" s="180"/>
      <c r="F39" s="173"/>
      <c r="G39" s="174"/>
      <c r="H39" s="174"/>
      <c r="I39" s="174" t="s">
        <v>42</v>
      </c>
      <c r="J39" s="175"/>
      <c r="K39" s="175"/>
      <c r="L39" s="175"/>
      <c r="M39" s="175"/>
      <c r="N39" s="175"/>
      <c r="O39" s="175"/>
      <c r="P39" s="174" t="s">
        <v>45</v>
      </c>
      <c r="Q39" s="174"/>
      <c r="R39" s="173"/>
      <c r="S39" s="174"/>
      <c r="T39" s="174"/>
      <c r="U39" s="174"/>
      <c r="V39" s="174"/>
      <c r="W39" s="174"/>
      <c r="X39" s="176"/>
      <c r="Y39" s="181" t="str">
        <f t="shared" si="0"/>
        <v/>
      </c>
      <c r="Z39" s="181" t="str">
        <f t="shared" si="1"/>
        <v/>
      </c>
      <c r="AA39" s="181" t="str">
        <f t="shared" si="2"/>
        <v/>
      </c>
      <c r="AB39" s="181" t="str">
        <f t="shared" si="3"/>
        <v/>
      </c>
      <c r="AC39" s="182"/>
      <c r="AD39" s="183"/>
      <c r="AE39" s="184"/>
      <c r="AF39" s="152"/>
      <c r="AG39" s="185"/>
    </row>
    <row r="40" spans="1:33" ht="11.25" customHeight="1">
      <c r="A40" s="110" t="s">
        <v>58</v>
      </c>
      <c r="B40" s="132"/>
      <c r="C40" s="127" t="s">
        <v>59</v>
      </c>
      <c r="D40" s="128"/>
      <c r="E40" s="128"/>
      <c r="F40" s="128"/>
      <c r="G40" s="128"/>
      <c r="H40" s="128"/>
      <c r="I40" s="128"/>
      <c r="J40" s="128"/>
      <c r="K40" s="128"/>
      <c r="L40" s="128"/>
      <c r="M40" s="128"/>
      <c r="N40" s="128"/>
      <c r="O40" s="128"/>
      <c r="P40" s="128"/>
      <c r="Q40" s="128" t="s">
        <v>60</v>
      </c>
      <c r="R40" s="128"/>
      <c r="S40" s="128"/>
      <c r="T40" s="128"/>
      <c r="U40" s="128"/>
      <c r="V40" s="128"/>
      <c r="W40" s="128"/>
      <c r="X40" s="129"/>
      <c r="Y40" s="114" t="str">
        <f t="shared" si="0"/>
        <v/>
      </c>
      <c r="Z40" s="114" t="str">
        <f t="shared" si="1"/>
        <v/>
      </c>
      <c r="AA40" s="114" t="str">
        <f t="shared" si="2"/>
        <v/>
      </c>
      <c r="AB40" s="114" t="str">
        <f t="shared" si="3"/>
        <v/>
      </c>
      <c r="AC40" s="115"/>
      <c r="AD40" s="116"/>
      <c r="AE40" s="117"/>
      <c r="AF40" s="44"/>
      <c r="AG40" s="119"/>
    </row>
    <row r="41" spans="1:33" ht="11.25" customHeight="1">
      <c r="A41" s="131" t="s">
        <v>61</v>
      </c>
      <c r="B41" s="132"/>
      <c r="C41" s="186" t="s">
        <v>62</v>
      </c>
      <c r="D41" s="143" t="s">
        <v>37</v>
      </c>
      <c r="E41" s="187" t="s">
        <v>63</v>
      </c>
      <c r="F41" s="187"/>
      <c r="G41" s="187"/>
      <c r="H41" s="187"/>
      <c r="I41" s="187"/>
      <c r="J41" s="145" t="s">
        <v>37</v>
      </c>
      <c r="K41" s="187" t="s">
        <v>64</v>
      </c>
      <c r="L41" s="187"/>
      <c r="M41" s="187"/>
      <c r="N41" s="145" t="s">
        <v>37</v>
      </c>
      <c r="O41" s="187" t="s">
        <v>65</v>
      </c>
      <c r="P41" s="187"/>
      <c r="Q41" s="188"/>
      <c r="R41" s="189"/>
      <c r="S41" s="190"/>
      <c r="T41" s="190"/>
      <c r="U41" s="190"/>
      <c r="V41" s="190"/>
      <c r="W41" s="157" t="s">
        <v>66</v>
      </c>
      <c r="X41" s="191"/>
      <c r="Y41" s="135" t="str">
        <f t="shared" si="0"/>
        <v/>
      </c>
      <c r="Z41" s="135" t="str">
        <f t="shared" si="1"/>
        <v/>
      </c>
      <c r="AA41" s="135" t="str">
        <f t="shared" si="2"/>
        <v/>
      </c>
      <c r="AB41" s="135" t="str">
        <f t="shared" si="3"/>
        <v/>
      </c>
      <c r="AC41" s="136"/>
      <c r="AD41" s="137"/>
      <c r="AE41" s="138"/>
      <c r="AF41" s="44"/>
      <c r="AG41" s="139"/>
    </row>
    <row r="42" spans="1:33" ht="11.25" customHeight="1">
      <c r="A42" s="140"/>
      <c r="B42" s="132"/>
      <c r="C42" s="158" t="s">
        <v>67</v>
      </c>
      <c r="D42" s="192" t="s">
        <v>37</v>
      </c>
      <c r="E42" s="193" t="s">
        <v>68</v>
      </c>
      <c r="F42" s="193"/>
      <c r="G42" s="193"/>
      <c r="H42" s="193"/>
      <c r="I42" s="145" t="s">
        <v>37</v>
      </c>
      <c r="J42" s="193" t="s">
        <v>64</v>
      </c>
      <c r="K42" s="193"/>
      <c r="L42" s="193"/>
      <c r="M42" s="145" t="s">
        <v>37</v>
      </c>
      <c r="N42" s="142" t="s">
        <v>65</v>
      </c>
      <c r="O42" s="142"/>
      <c r="P42" s="155"/>
      <c r="Q42" s="159"/>
      <c r="R42" s="194"/>
      <c r="S42" s="195"/>
      <c r="T42" s="195"/>
      <c r="U42" s="195"/>
      <c r="V42" s="195"/>
      <c r="W42" s="157" t="s">
        <v>69</v>
      </c>
      <c r="X42" s="191"/>
      <c r="Y42" s="196" t="str">
        <f t="shared" si="0"/>
        <v/>
      </c>
      <c r="Z42" s="196" t="str">
        <f t="shared" si="1"/>
        <v/>
      </c>
      <c r="AA42" s="196" t="str">
        <f t="shared" si="2"/>
        <v/>
      </c>
      <c r="AB42" s="196" t="str">
        <f t="shared" si="3"/>
        <v/>
      </c>
      <c r="AC42" s="197"/>
      <c r="AD42" s="198"/>
      <c r="AE42" s="199"/>
      <c r="AF42" s="44"/>
      <c r="AG42" s="153"/>
    </row>
    <row r="43" spans="1:33" ht="11.25" customHeight="1">
      <c r="A43" s="140"/>
      <c r="B43" s="132"/>
      <c r="C43" s="158" t="s">
        <v>67</v>
      </c>
      <c r="D43" s="192" t="s">
        <v>37</v>
      </c>
      <c r="E43" s="142" t="s">
        <v>70</v>
      </c>
      <c r="F43" s="142"/>
      <c r="G43" s="142"/>
      <c r="H43" s="142"/>
      <c r="I43" s="142"/>
      <c r="J43" s="142"/>
      <c r="K43" s="142"/>
      <c r="L43" s="142"/>
      <c r="M43" s="142"/>
      <c r="N43" s="142"/>
      <c r="O43" s="142"/>
      <c r="P43" s="142"/>
      <c r="Q43" s="160"/>
      <c r="R43" s="194"/>
      <c r="S43" s="195"/>
      <c r="T43" s="195"/>
      <c r="U43" s="195"/>
      <c r="V43" s="195"/>
      <c r="W43" s="157" t="s">
        <v>69</v>
      </c>
      <c r="X43" s="191"/>
      <c r="Y43" s="196" t="str">
        <f t="shared" si="0"/>
        <v/>
      </c>
      <c r="Z43" s="196" t="str">
        <f t="shared" si="1"/>
        <v/>
      </c>
      <c r="AA43" s="196" t="str">
        <f t="shared" si="2"/>
        <v/>
      </c>
      <c r="AB43" s="196" t="str">
        <f t="shared" si="3"/>
        <v/>
      </c>
      <c r="AC43" s="197"/>
      <c r="AD43" s="198"/>
      <c r="AE43" s="199"/>
      <c r="AF43" s="44"/>
      <c r="AG43" s="153"/>
    </row>
    <row r="44" spans="1:33" ht="11.25" customHeight="1">
      <c r="A44" s="140"/>
      <c r="B44" s="132"/>
      <c r="C44" s="158" t="s">
        <v>67</v>
      </c>
      <c r="D44" s="143" t="s">
        <v>37</v>
      </c>
      <c r="E44" s="142" t="s">
        <v>71</v>
      </c>
      <c r="F44" s="142"/>
      <c r="G44" s="142"/>
      <c r="H44" s="142"/>
      <c r="I44" s="142"/>
      <c r="J44" s="142"/>
      <c r="K44" s="142"/>
      <c r="L44" s="142"/>
      <c r="M44" s="142"/>
      <c r="N44" s="142"/>
      <c r="O44" s="142"/>
      <c r="P44" s="142"/>
      <c r="Q44" s="160"/>
      <c r="R44" s="194"/>
      <c r="S44" s="195"/>
      <c r="T44" s="195"/>
      <c r="U44" s="195"/>
      <c r="V44" s="195"/>
      <c r="W44" s="157" t="s">
        <v>69</v>
      </c>
      <c r="X44" s="191"/>
      <c r="Y44" s="196" t="str">
        <f t="shared" si="0"/>
        <v/>
      </c>
      <c r="Z44" s="196" t="str">
        <f t="shared" si="1"/>
        <v/>
      </c>
      <c r="AA44" s="196" t="str">
        <f t="shared" si="2"/>
        <v/>
      </c>
      <c r="AB44" s="196" t="str">
        <f t="shared" si="3"/>
        <v/>
      </c>
      <c r="AC44" s="197"/>
      <c r="AD44" s="198"/>
      <c r="AE44" s="199"/>
      <c r="AF44" s="44"/>
      <c r="AG44" s="153"/>
    </row>
    <row r="45" spans="1:33" ht="11.25" customHeight="1">
      <c r="A45" s="200"/>
      <c r="B45" s="132"/>
      <c r="C45" s="173" t="s">
        <v>67</v>
      </c>
      <c r="D45" s="192" t="s">
        <v>37</v>
      </c>
      <c r="E45" s="180" t="s">
        <v>72</v>
      </c>
      <c r="F45" s="180"/>
      <c r="G45" s="180"/>
      <c r="H45" s="180"/>
      <c r="I45" s="180"/>
      <c r="J45" s="180"/>
      <c r="K45" s="180"/>
      <c r="L45" s="180"/>
      <c r="M45" s="180"/>
      <c r="N45" s="180"/>
      <c r="O45" s="180"/>
      <c r="P45" s="180"/>
      <c r="Q45" s="201"/>
      <c r="R45" s="202"/>
      <c r="S45" s="203"/>
      <c r="T45" s="203"/>
      <c r="U45" s="203"/>
      <c r="V45" s="203"/>
      <c r="W45" s="157" t="s">
        <v>69</v>
      </c>
      <c r="X45" s="191"/>
      <c r="Y45" s="204" t="str">
        <f t="shared" si="0"/>
        <v/>
      </c>
      <c r="Z45" s="204" t="str">
        <f t="shared" si="1"/>
        <v/>
      </c>
      <c r="AA45" s="204" t="str">
        <f t="shared" si="2"/>
        <v/>
      </c>
      <c r="AB45" s="204" t="str">
        <f t="shared" si="3"/>
        <v/>
      </c>
      <c r="AC45" s="205"/>
      <c r="AD45" s="206"/>
      <c r="AE45" s="207"/>
      <c r="AF45" s="44"/>
      <c r="AG45" s="185"/>
    </row>
    <row r="46" spans="1:33" ht="11.25" customHeight="1">
      <c r="A46" s="110" t="s">
        <v>73</v>
      </c>
      <c r="B46" s="208"/>
      <c r="C46" s="127" t="s">
        <v>74</v>
      </c>
      <c r="D46" s="128"/>
      <c r="E46" s="128"/>
      <c r="F46" s="128"/>
      <c r="G46" s="128"/>
      <c r="H46" s="128"/>
      <c r="I46" s="128"/>
      <c r="J46" s="128"/>
      <c r="K46" s="128"/>
      <c r="L46" s="128"/>
      <c r="M46" s="128"/>
      <c r="N46" s="128"/>
      <c r="O46" s="128"/>
      <c r="P46" s="128"/>
      <c r="Q46" s="128"/>
      <c r="R46" s="128"/>
      <c r="S46" s="128"/>
      <c r="T46" s="128"/>
      <c r="U46" s="128"/>
      <c r="V46" s="128"/>
      <c r="W46" s="128"/>
      <c r="X46" s="129"/>
      <c r="Y46" s="114" t="str">
        <f t="shared" si="0"/>
        <v/>
      </c>
      <c r="Z46" s="114" t="str">
        <f t="shared" si="1"/>
        <v/>
      </c>
      <c r="AA46" s="114" t="str">
        <f t="shared" si="2"/>
        <v/>
      </c>
      <c r="AB46" s="114" t="str">
        <f t="shared" si="3"/>
        <v/>
      </c>
      <c r="AC46" s="115"/>
      <c r="AD46" s="116"/>
      <c r="AE46" s="117"/>
      <c r="AF46" s="44"/>
      <c r="AG46" s="119"/>
    </row>
    <row r="47" spans="1:33" ht="11.25" customHeight="1">
      <c r="A47" s="110" t="s">
        <v>75</v>
      </c>
      <c r="B47" s="127" t="s">
        <v>76</v>
      </c>
      <c r="C47" s="128"/>
      <c r="D47" s="128"/>
      <c r="E47" s="128"/>
      <c r="F47" s="128"/>
      <c r="G47" s="128"/>
      <c r="H47" s="128"/>
      <c r="I47" s="128"/>
      <c r="J47" s="128"/>
      <c r="K47" s="128"/>
      <c r="L47" s="128"/>
      <c r="M47" s="128"/>
      <c r="N47" s="128"/>
      <c r="O47" s="128"/>
      <c r="P47" s="128"/>
      <c r="Q47" s="128"/>
      <c r="R47" s="128"/>
      <c r="S47" s="128"/>
      <c r="T47" s="128"/>
      <c r="U47" s="128"/>
      <c r="V47" s="128"/>
      <c r="W47" s="128"/>
      <c r="X47" s="129"/>
      <c r="Y47" s="114" t="str">
        <f t="shared" si="0"/>
        <v/>
      </c>
      <c r="Z47" s="114" t="str">
        <f t="shared" si="1"/>
        <v/>
      </c>
      <c r="AA47" s="114" t="str">
        <f t="shared" si="2"/>
        <v/>
      </c>
      <c r="AB47" s="114" t="str">
        <f t="shared" si="3"/>
        <v/>
      </c>
      <c r="AC47" s="115"/>
      <c r="AD47" s="116"/>
      <c r="AE47" s="117"/>
      <c r="AF47" s="44"/>
      <c r="AG47" s="119"/>
    </row>
    <row r="48" spans="1:33" ht="11.25" customHeight="1">
      <c r="A48" s="110" t="s">
        <v>77</v>
      </c>
      <c r="B48" s="130" t="s">
        <v>78</v>
      </c>
      <c r="C48" s="127" t="s">
        <v>79</v>
      </c>
      <c r="D48" s="128"/>
      <c r="E48" s="128"/>
      <c r="F48" s="128"/>
      <c r="G48" s="128"/>
      <c r="H48" s="128"/>
      <c r="I48" s="128"/>
      <c r="J48" s="128"/>
      <c r="K48" s="128"/>
      <c r="L48" s="128"/>
      <c r="M48" s="128"/>
      <c r="N48" s="128"/>
      <c r="O48" s="128"/>
      <c r="P48" s="128"/>
      <c r="Q48" s="128"/>
      <c r="R48" s="112"/>
      <c r="S48" s="112"/>
      <c r="T48" s="112"/>
      <c r="U48" s="112"/>
      <c r="V48" s="112"/>
      <c r="W48" s="112"/>
      <c r="X48" s="113"/>
      <c r="Y48" s="114" t="str">
        <f t="shared" si="0"/>
        <v/>
      </c>
      <c r="Z48" s="114" t="str">
        <f t="shared" si="1"/>
        <v/>
      </c>
      <c r="AA48" s="114" t="str">
        <f t="shared" si="2"/>
        <v/>
      </c>
      <c r="AB48" s="114" t="str">
        <f t="shared" si="3"/>
        <v/>
      </c>
      <c r="AC48" s="115"/>
      <c r="AD48" s="116"/>
      <c r="AE48" s="117"/>
      <c r="AF48" s="44"/>
      <c r="AG48" s="119"/>
    </row>
    <row r="49" spans="1:33" ht="12.6" customHeight="1">
      <c r="A49" s="209" t="s">
        <v>80</v>
      </c>
      <c r="B49" s="132"/>
      <c r="C49" s="210"/>
      <c r="D49" s="133"/>
      <c r="E49" s="134"/>
      <c r="F49" s="111" t="s">
        <v>81</v>
      </c>
      <c r="G49" s="112"/>
      <c r="H49" s="112"/>
      <c r="I49" s="112"/>
      <c r="J49" s="112"/>
      <c r="K49" s="112"/>
      <c r="L49" s="112"/>
      <c r="M49" s="112"/>
      <c r="N49" s="112"/>
      <c r="O49" s="112"/>
      <c r="P49" s="112"/>
      <c r="Q49" s="211"/>
      <c r="R49" s="212"/>
      <c r="S49" s="213"/>
      <c r="T49" s="213"/>
      <c r="U49" s="213"/>
      <c r="V49" s="213"/>
      <c r="W49" s="214" t="s">
        <v>82</v>
      </c>
      <c r="X49" s="215"/>
      <c r="Y49" s="135" t="str">
        <f t="shared" si="0"/>
        <v/>
      </c>
      <c r="Z49" s="135" t="str">
        <f t="shared" si="1"/>
        <v/>
      </c>
      <c r="AA49" s="135" t="str">
        <f t="shared" si="2"/>
        <v/>
      </c>
      <c r="AB49" s="135" t="str">
        <f t="shared" si="3"/>
        <v/>
      </c>
      <c r="AC49" s="136"/>
      <c r="AD49" s="137"/>
      <c r="AE49" s="138"/>
      <c r="AF49" s="44"/>
      <c r="AG49" s="139"/>
    </row>
    <row r="50" spans="1:33" ht="12.6" customHeight="1">
      <c r="A50" s="216"/>
      <c r="B50" s="132"/>
      <c r="C50" s="158"/>
      <c r="D50" s="155"/>
      <c r="E50" s="159"/>
      <c r="F50" s="145" t="s">
        <v>37</v>
      </c>
      <c r="G50" s="142" t="s">
        <v>83</v>
      </c>
      <c r="H50" s="142"/>
      <c r="I50" s="142"/>
      <c r="J50" s="142"/>
      <c r="K50" s="142"/>
      <c r="L50" s="142"/>
      <c r="M50" s="142"/>
      <c r="N50" s="142"/>
      <c r="O50" s="142"/>
      <c r="P50" s="142"/>
      <c r="Q50" s="160"/>
      <c r="R50" s="217"/>
      <c r="S50" s="218"/>
      <c r="T50" s="218"/>
      <c r="U50" s="218"/>
      <c r="V50" s="218"/>
      <c r="W50" s="157"/>
      <c r="X50" s="191"/>
      <c r="Y50" s="196" t="str">
        <f t="shared" si="0"/>
        <v/>
      </c>
      <c r="Z50" s="196" t="str">
        <f t="shared" si="1"/>
        <v/>
      </c>
      <c r="AA50" s="196" t="str">
        <f t="shared" si="2"/>
        <v/>
      </c>
      <c r="AB50" s="196" t="str">
        <f t="shared" si="3"/>
        <v/>
      </c>
      <c r="AC50" s="197"/>
      <c r="AD50" s="198"/>
      <c r="AE50" s="199"/>
      <c r="AF50" s="44"/>
      <c r="AG50" s="153"/>
    </row>
    <row r="51" spans="1:33" ht="12.6" customHeight="1">
      <c r="A51" s="216"/>
      <c r="B51" s="132"/>
      <c r="C51" s="145" t="s">
        <v>37</v>
      </c>
      <c r="D51" s="157" t="s">
        <v>84</v>
      </c>
      <c r="E51" s="191"/>
      <c r="F51" s="219"/>
      <c r="G51" s="220"/>
      <c r="H51" s="220"/>
      <c r="I51" s="220"/>
      <c r="J51" s="220"/>
      <c r="K51" s="220" t="s">
        <v>42</v>
      </c>
      <c r="L51" s="195"/>
      <c r="M51" s="195"/>
      <c r="N51" s="195"/>
      <c r="O51" s="195"/>
      <c r="P51" s="195"/>
      <c r="Q51" s="221" t="s">
        <v>85</v>
      </c>
      <c r="R51" s="217"/>
      <c r="S51" s="218"/>
      <c r="T51" s="218"/>
      <c r="U51" s="218"/>
      <c r="V51" s="218"/>
      <c r="W51" s="157"/>
      <c r="X51" s="191"/>
      <c r="Y51" s="196" t="str">
        <f t="shared" si="0"/>
        <v/>
      </c>
      <c r="Z51" s="196" t="str">
        <f t="shared" si="1"/>
        <v/>
      </c>
      <c r="AA51" s="196" t="str">
        <f t="shared" si="2"/>
        <v/>
      </c>
      <c r="AB51" s="196" t="str">
        <f t="shared" si="3"/>
        <v/>
      </c>
      <c r="AC51" s="197"/>
      <c r="AD51" s="198"/>
      <c r="AE51" s="199"/>
      <c r="AF51" s="44"/>
      <c r="AG51" s="153"/>
    </row>
    <row r="52" spans="1:33" ht="12.6" customHeight="1">
      <c r="A52" s="216"/>
      <c r="B52" s="132"/>
      <c r="C52" s="158"/>
      <c r="D52" s="222" t="s">
        <v>86</v>
      </c>
      <c r="E52" s="191"/>
      <c r="F52" s="145" t="s">
        <v>37</v>
      </c>
      <c r="G52" s="142" t="s">
        <v>87</v>
      </c>
      <c r="H52" s="142"/>
      <c r="I52" s="142"/>
      <c r="J52" s="142"/>
      <c r="K52" s="142"/>
      <c r="L52" s="142"/>
      <c r="M52" s="142"/>
      <c r="N52" s="142"/>
      <c r="O52" s="142"/>
      <c r="P52" s="142"/>
      <c r="Q52" s="160"/>
      <c r="R52" s="217"/>
      <c r="S52" s="218"/>
      <c r="T52" s="218"/>
      <c r="U52" s="218"/>
      <c r="V52" s="218"/>
      <c r="W52" s="157"/>
      <c r="X52" s="191"/>
      <c r="Y52" s="196" t="str">
        <f t="shared" si="0"/>
        <v/>
      </c>
      <c r="Z52" s="196" t="str">
        <f t="shared" si="1"/>
        <v/>
      </c>
      <c r="AA52" s="196" t="str">
        <f t="shared" si="2"/>
        <v/>
      </c>
      <c r="AB52" s="196" t="str">
        <f t="shared" si="3"/>
        <v/>
      </c>
      <c r="AC52" s="197"/>
      <c r="AD52" s="198"/>
      <c r="AE52" s="199"/>
      <c r="AF52" s="44"/>
      <c r="AG52" s="153"/>
    </row>
    <row r="53" spans="1:33" ht="12.6" customHeight="1">
      <c r="A53" s="216"/>
      <c r="B53" s="132"/>
      <c r="C53" s="145"/>
      <c r="D53" s="157" t="s">
        <v>88</v>
      </c>
      <c r="E53" s="191"/>
      <c r="F53" s="158"/>
      <c r="G53" s="142" t="s">
        <v>89</v>
      </c>
      <c r="H53" s="142"/>
      <c r="I53" s="142"/>
      <c r="J53" s="142"/>
      <c r="K53" s="142"/>
      <c r="L53" s="142"/>
      <c r="M53" s="142"/>
      <c r="N53" s="142"/>
      <c r="O53" s="142"/>
      <c r="P53" s="142"/>
      <c r="Q53" s="160"/>
      <c r="R53" s="217"/>
      <c r="S53" s="218"/>
      <c r="T53" s="218"/>
      <c r="U53" s="218"/>
      <c r="V53" s="218"/>
      <c r="W53" s="157"/>
      <c r="X53" s="191"/>
      <c r="Y53" s="196" t="str">
        <f t="shared" si="0"/>
        <v/>
      </c>
      <c r="Z53" s="196" t="str">
        <f t="shared" si="1"/>
        <v/>
      </c>
      <c r="AA53" s="196" t="str">
        <f t="shared" si="2"/>
        <v/>
      </c>
      <c r="AB53" s="196" t="str">
        <f t="shared" si="3"/>
        <v/>
      </c>
      <c r="AC53" s="197"/>
      <c r="AD53" s="198"/>
      <c r="AE53" s="199"/>
      <c r="AF53" s="44"/>
      <c r="AG53" s="153"/>
    </row>
    <row r="54" spans="1:33" ht="12.6" customHeight="1">
      <c r="A54" s="216"/>
      <c r="B54" s="132"/>
      <c r="C54" s="158"/>
      <c r="D54" s="155"/>
      <c r="E54" s="159"/>
      <c r="F54" s="219"/>
      <c r="G54" s="220"/>
      <c r="H54" s="220"/>
      <c r="I54" s="220"/>
      <c r="J54" s="220"/>
      <c r="K54" s="220" t="s">
        <v>42</v>
      </c>
      <c r="L54" s="195"/>
      <c r="M54" s="195"/>
      <c r="N54" s="195"/>
      <c r="O54" s="195"/>
      <c r="P54" s="195"/>
      <c r="Q54" s="221" t="s">
        <v>90</v>
      </c>
      <c r="R54" s="223"/>
      <c r="S54" s="224"/>
      <c r="T54" s="224"/>
      <c r="U54" s="224"/>
      <c r="V54" s="224"/>
      <c r="W54" s="225"/>
      <c r="X54" s="226"/>
      <c r="Y54" s="196" t="str">
        <f t="shared" si="0"/>
        <v/>
      </c>
      <c r="Z54" s="196" t="str">
        <f t="shared" si="1"/>
        <v/>
      </c>
      <c r="AA54" s="196" t="str">
        <f t="shared" si="2"/>
        <v/>
      </c>
      <c r="AB54" s="196" t="str">
        <f t="shared" si="3"/>
        <v/>
      </c>
      <c r="AC54" s="197"/>
      <c r="AD54" s="198"/>
      <c r="AE54" s="199"/>
      <c r="AF54" s="44"/>
      <c r="AG54" s="153"/>
    </row>
    <row r="55" spans="1:33" ht="12.6" customHeight="1">
      <c r="A55" s="216"/>
      <c r="B55" s="132"/>
      <c r="C55" s="158"/>
      <c r="D55" s="155"/>
      <c r="E55" s="159"/>
      <c r="F55" s="145" t="s">
        <v>37</v>
      </c>
      <c r="G55" s="180" t="s">
        <v>91</v>
      </c>
      <c r="H55" s="180"/>
      <c r="I55" s="180"/>
      <c r="J55" s="180"/>
      <c r="K55" s="180"/>
      <c r="L55" s="180"/>
      <c r="M55" s="180"/>
      <c r="N55" s="180"/>
      <c r="O55" s="180"/>
      <c r="P55" s="180"/>
      <c r="Q55" s="201"/>
      <c r="R55" s="227"/>
      <c r="S55" s="145"/>
      <c r="T55" s="228" t="s">
        <v>92</v>
      </c>
      <c r="U55" s="228" t="s">
        <v>93</v>
      </c>
      <c r="V55" s="145"/>
      <c r="W55" s="228" t="s">
        <v>94</v>
      </c>
      <c r="X55" s="228"/>
      <c r="Y55" s="196" t="str">
        <f t="shared" si="0"/>
        <v/>
      </c>
      <c r="Z55" s="196" t="str">
        <f t="shared" si="1"/>
        <v/>
      </c>
      <c r="AA55" s="196" t="str">
        <f t="shared" si="2"/>
        <v/>
      </c>
      <c r="AB55" s="196" t="str">
        <f t="shared" si="3"/>
        <v/>
      </c>
      <c r="AC55" s="197"/>
      <c r="AD55" s="198"/>
      <c r="AE55" s="199"/>
      <c r="AF55" s="44"/>
      <c r="AG55" s="153"/>
    </row>
    <row r="56" spans="1:33" ht="12.6" customHeight="1">
      <c r="A56" s="229"/>
      <c r="B56" s="132"/>
      <c r="C56" s="173"/>
      <c r="D56" s="174"/>
      <c r="E56" s="176"/>
      <c r="F56" s="45" t="s">
        <v>95</v>
      </c>
      <c r="G56" s="46"/>
      <c r="H56" s="46"/>
      <c r="I56" s="46"/>
      <c r="J56" s="46"/>
      <c r="K56" s="46"/>
      <c r="L56" s="46"/>
      <c r="M56" s="46"/>
      <c r="N56" s="46"/>
      <c r="O56" s="46"/>
      <c r="P56" s="46"/>
      <c r="Q56" s="46"/>
      <c r="R56" s="210"/>
      <c r="S56" s="145"/>
      <c r="T56" s="133" t="s">
        <v>92</v>
      </c>
      <c r="U56" s="133" t="s">
        <v>93</v>
      </c>
      <c r="V56" s="145"/>
      <c r="W56" s="133" t="s">
        <v>94</v>
      </c>
      <c r="X56" s="134"/>
      <c r="Y56" s="204" t="str">
        <f t="shared" si="0"/>
        <v/>
      </c>
      <c r="Z56" s="204" t="str">
        <f t="shared" si="1"/>
        <v/>
      </c>
      <c r="AA56" s="204" t="str">
        <f t="shared" si="2"/>
        <v/>
      </c>
      <c r="AB56" s="204" t="str">
        <f t="shared" si="3"/>
        <v/>
      </c>
      <c r="AC56" s="205"/>
      <c r="AD56" s="206"/>
      <c r="AE56" s="207"/>
      <c r="AF56" s="44"/>
      <c r="AG56" s="185"/>
    </row>
    <row r="57" spans="1:33" ht="12.6" customHeight="1">
      <c r="A57" s="110" t="s">
        <v>96</v>
      </c>
      <c r="B57" s="132"/>
      <c r="C57" s="127" t="s">
        <v>97</v>
      </c>
      <c r="D57" s="128"/>
      <c r="E57" s="128"/>
      <c r="F57" s="128"/>
      <c r="G57" s="128"/>
      <c r="H57" s="128"/>
      <c r="I57" s="128"/>
      <c r="J57" s="128"/>
      <c r="K57" s="128"/>
      <c r="L57" s="128"/>
      <c r="M57" s="128"/>
      <c r="N57" s="128"/>
      <c r="O57" s="128"/>
      <c r="P57" s="128"/>
      <c r="Q57" s="128"/>
      <c r="R57" s="128"/>
      <c r="S57" s="128"/>
      <c r="T57" s="128"/>
      <c r="U57" s="128"/>
      <c r="V57" s="128"/>
      <c r="W57" s="128"/>
      <c r="X57" s="129" t="s">
        <v>60</v>
      </c>
      <c r="Y57" s="114" t="str">
        <f t="shared" si="0"/>
        <v/>
      </c>
      <c r="Z57" s="114" t="str">
        <f t="shared" si="1"/>
        <v/>
      </c>
      <c r="AA57" s="114" t="str">
        <f t="shared" si="2"/>
        <v/>
      </c>
      <c r="AB57" s="114" t="str">
        <f t="shared" si="3"/>
        <v/>
      </c>
      <c r="AC57" s="115"/>
      <c r="AD57" s="116"/>
      <c r="AE57" s="117"/>
      <c r="AF57" s="44"/>
      <c r="AG57" s="119"/>
    </row>
    <row r="58" spans="1:33" ht="12.6" customHeight="1">
      <c r="A58" s="131" t="s">
        <v>98</v>
      </c>
      <c r="B58" s="132"/>
      <c r="C58" s="230" t="s">
        <v>99</v>
      </c>
      <c r="D58" s="187"/>
      <c r="E58" s="187"/>
      <c r="F58" s="231" t="s">
        <v>100</v>
      </c>
      <c r="G58" s="232"/>
      <c r="H58" s="232"/>
      <c r="I58" s="232"/>
      <c r="J58" s="232"/>
      <c r="K58" s="232"/>
      <c r="L58" s="232"/>
      <c r="M58" s="232"/>
      <c r="N58" s="232"/>
      <c r="O58" s="232"/>
      <c r="P58" s="232"/>
      <c r="Q58" s="233"/>
      <c r="R58" s="227"/>
      <c r="S58" s="145"/>
      <c r="T58" s="228" t="s">
        <v>92</v>
      </c>
      <c r="U58" s="228" t="s">
        <v>93</v>
      </c>
      <c r="V58" s="143" t="s">
        <v>37</v>
      </c>
      <c r="W58" s="228" t="s">
        <v>94</v>
      </c>
      <c r="X58" s="234"/>
      <c r="Y58" s="135" t="str">
        <f t="shared" si="0"/>
        <v/>
      </c>
      <c r="Z58" s="135" t="str">
        <f t="shared" si="1"/>
        <v/>
      </c>
      <c r="AA58" s="135" t="str">
        <f t="shared" si="2"/>
        <v/>
      </c>
      <c r="AB58" s="135" t="str">
        <f t="shared" si="3"/>
        <v/>
      </c>
      <c r="AC58" s="136"/>
      <c r="AD58" s="137"/>
      <c r="AE58" s="138"/>
      <c r="AF58" s="44"/>
      <c r="AG58" s="139"/>
    </row>
    <row r="59" spans="1:33" ht="12.6" customHeight="1">
      <c r="A59" s="235"/>
      <c r="B59" s="132"/>
      <c r="C59" s="236"/>
      <c r="D59" s="193"/>
      <c r="E59" s="193"/>
      <c r="F59" s="45" t="s">
        <v>101</v>
      </c>
      <c r="G59" s="46"/>
      <c r="H59" s="46"/>
      <c r="I59" s="46"/>
      <c r="J59" s="46"/>
      <c r="K59" s="46"/>
      <c r="L59" s="46"/>
      <c r="M59" s="46"/>
      <c r="N59" s="46"/>
      <c r="O59" s="46"/>
      <c r="P59" s="46"/>
      <c r="Q59" s="47"/>
      <c r="R59" s="237"/>
      <c r="S59" s="238"/>
      <c r="T59" s="157" t="s">
        <v>92</v>
      </c>
      <c r="U59" s="157" t="s">
        <v>93</v>
      </c>
      <c r="V59" s="238" t="s">
        <v>37</v>
      </c>
      <c r="W59" s="157" t="s">
        <v>94</v>
      </c>
      <c r="X59" s="191"/>
      <c r="Y59" s="196" t="str">
        <f t="shared" si="0"/>
        <v/>
      </c>
      <c r="Z59" s="196" t="str">
        <f t="shared" si="1"/>
        <v/>
      </c>
      <c r="AA59" s="196" t="str">
        <f t="shared" si="2"/>
        <v/>
      </c>
      <c r="AB59" s="196" t="str">
        <f t="shared" si="3"/>
        <v/>
      </c>
      <c r="AC59" s="197"/>
      <c r="AD59" s="198"/>
      <c r="AE59" s="199"/>
      <c r="AF59" s="44"/>
      <c r="AG59" s="239"/>
    </row>
    <row r="60" spans="1:33" ht="12.6" customHeight="1">
      <c r="A60" s="235"/>
      <c r="B60" s="132"/>
      <c r="C60" s="236"/>
      <c r="D60" s="193"/>
      <c r="E60" s="193"/>
      <c r="F60" s="145"/>
      <c r="G60" s="142" t="s">
        <v>102</v>
      </c>
      <c r="H60" s="142"/>
      <c r="I60" s="142"/>
      <c r="J60" s="142"/>
      <c r="K60" s="142"/>
      <c r="L60" s="142"/>
      <c r="M60" s="142"/>
      <c r="N60" s="142"/>
      <c r="O60" s="142"/>
      <c r="P60" s="142"/>
      <c r="Q60" s="160"/>
      <c r="R60" s="237"/>
      <c r="S60" s="238"/>
      <c r="T60" s="157"/>
      <c r="U60" s="157"/>
      <c r="V60" s="238"/>
      <c r="W60" s="157"/>
      <c r="X60" s="191"/>
      <c r="Y60" s="196" t="str">
        <f t="shared" si="0"/>
        <v/>
      </c>
      <c r="Z60" s="196" t="str">
        <f t="shared" si="1"/>
        <v/>
      </c>
      <c r="AA60" s="196" t="str">
        <f t="shared" si="2"/>
        <v/>
      </c>
      <c r="AB60" s="196" t="str">
        <f t="shared" si="3"/>
        <v/>
      </c>
      <c r="AC60" s="197"/>
      <c r="AD60" s="198"/>
      <c r="AE60" s="199"/>
      <c r="AF60" s="44"/>
      <c r="AG60" s="239"/>
    </row>
    <row r="61" spans="1:33" ht="12.6" customHeight="1">
      <c r="A61" s="235"/>
      <c r="B61" s="132"/>
      <c r="C61" s="236"/>
      <c r="D61" s="193"/>
      <c r="E61" s="193"/>
      <c r="F61" s="164"/>
      <c r="G61" s="142" t="s">
        <v>103</v>
      </c>
      <c r="H61" s="142"/>
      <c r="I61" s="142"/>
      <c r="J61" s="142"/>
      <c r="K61" s="142"/>
      <c r="L61" s="142"/>
      <c r="M61" s="142"/>
      <c r="N61" s="142"/>
      <c r="O61" s="142"/>
      <c r="P61" s="142"/>
      <c r="Q61" s="160"/>
      <c r="R61" s="237"/>
      <c r="S61" s="238"/>
      <c r="T61" s="157"/>
      <c r="U61" s="157"/>
      <c r="V61" s="238"/>
      <c r="W61" s="157"/>
      <c r="X61" s="191"/>
      <c r="Y61" s="196" t="str">
        <f t="shared" si="0"/>
        <v/>
      </c>
      <c r="Z61" s="196" t="str">
        <f t="shared" si="1"/>
        <v/>
      </c>
      <c r="AA61" s="196" t="str">
        <f t="shared" si="2"/>
        <v/>
      </c>
      <c r="AB61" s="196" t="str">
        <f t="shared" si="3"/>
        <v/>
      </c>
      <c r="AC61" s="197"/>
      <c r="AD61" s="198"/>
      <c r="AE61" s="199"/>
      <c r="AF61" s="44"/>
      <c r="AG61" s="239"/>
    </row>
    <row r="62" spans="1:33" ht="12.6" customHeight="1">
      <c r="A62" s="235"/>
      <c r="B62" s="132"/>
      <c r="C62" s="236"/>
      <c r="D62" s="193"/>
      <c r="E62" s="193"/>
      <c r="F62" s="145" t="s">
        <v>37</v>
      </c>
      <c r="G62" s="142" t="s">
        <v>104</v>
      </c>
      <c r="H62" s="142"/>
      <c r="I62" s="142"/>
      <c r="J62" s="142"/>
      <c r="K62" s="142"/>
      <c r="L62" s="142"/>
      <c r="M62" s="142"/>
      <c r="N62" s="142"/>
      <c r="O62" s="142"/>
      <c r="P62" s="142"/>
      <c r="Q62" s="160"/>
      <c r="R62" s="237"/>
      <c r="S62" s="238"/>
      <c r="T62" s="157"/>
      <c r="U62" s="157"/>
      <c r="V62" s="238"/>
      <c r="W62" s="157"/>
      <c r="X62" s="191"/>
      <c r="Y62" s="196" t="str">
        <f t="shared" si="0"/>
        <v/>
      </c>
      <c r="Z62" s="196" t="str">
        <f t="shared" si="1"/>
        <v/>
      </c>
      <c r="AA62" s="196" t="str">
        <f t="shared" si="2"/>
        <v/>
      </c>
      <c r="AB62" s="196" t="str">
        <f t="shared" si="3"/>
        <v/>
      </c>
      <c r="AC62" s="197"/>
      <c r="AD62" s="198"/>
      <c r="AE62" s="199"/>
      <c r="AF62" s="44"/>
      <c r="AG62" s="239"/>
    </row>
    <row r="63" spans="1:33" ht="12.6" customHeight="1">
      <c r="A63" s="235"/>
      <c r="B63" s="132"/>
      <c r="C63" s="236"/>
      <c r="D63" s="193"/>
      <c r="E63" s="193"/>
      <c r="F63" s="164"/>
      <c r="G63" s="142" t="s">
        <v>105</v>
      </c>
      <c r="H63" s="142"/>
      <c r="I63" s="142"/>
      <c r="J63" s="142"/>
      <c r="K63" s="142"/>
      <c r="L63" s="142"/>
      <c r="M63" s="142"/>
      <c r="N63" s="142"/>
      <c r="O63" s="142"/>
      <c r="P63" s="142"/>
      <c r="Q63" s="160"/>
      <c r="R63" s="237"/>
      <c r="S63" s="238"/>
      <c r="T63" s="157"/>
      <c r="U63" s="157"/>
      <c r="V63" s="238"/>
      <c r="W63" s="157"/>
      <c r="X63" s="191"/>
      <c r="Y63" s="196" t="str">
        <f t="shared" si="0"/>
        <v/>
      </c>
      <c r="Z63" s="196" t="str">
        <f t="shared" si="1"/>
        <v/>
      </c>
      <c r="AA63" s="196" t="str">
        <f t="shared" si="2"/>
        <v/>
      </c>
      <c r="AB63" s="196" t="str">
        <f t="shared" si="3"/>
        <v/>
      </c>
      <c r="AC63" s="197"/>
      <c r="AD63" s="198"/>
      <c r="AE63" s="199"/>
      <c r="AF63" s="44"/>
      <c r="AG63" s="239"/>
    </row>
    <row r="64" spans="1:33" ht="12.6" customHeight="1">
      <c r="A64" s="235"/>
      <c r="B64" s="132"/>
      <c r="C64" s="236"/>
      <c r="D64" s="193"/>
      <c r="E64" s="193"/>
      <c r="F64" s="145"/>
      <c r="G64" s="180" t="s">
        <v>106</v>
      </c>
      <c r="H64" s="180"/>
      <c r="I64" s="180"/>
      <c r="J64" s="180"/>
      <c r="K64" s="180"/>
      <c r="L64" s="180"/>
      <c r="M64" s="180"/>
      <c r="N64" s="180"/>
      <c r="O64" s="180"/>
      <c r="P64" s="180"/>
      <c r="Q64" s="201"/>
      <c r="R64" s="240"/>
      <c r="S64" s="238"/>
      <c r="T64" s="225"/>
      <c r="U64" s="225"/>
      <c r="V64" s="238"/>
      <c r="W64" s="225"/>
      <c r="X64" s="226"/>
      <c r="Y64" s="196" t="str">
        <f t="shared" si="0"/>
        <v/>
      </c>
      <c r="Z64" s="196" t="str">
        <f t="shared" si="1"/>
        <v/>
      </c>
      <c r="AA64" s="196" t="str">
        <f t="shared" si="2"/>
        <v/>
      </c>
      <c r="AB64" s="196" t="str">
        <f t="shared" si="3"/>
        <v/>
      </c>
      <c r="AC64" s="197"/>
      <c r="AD64" s="198"/>
      <c r="AE64" s="199"/>
      <c r="AF64" s="44"/>
      <c r="AG64" s="239"/>
    </row>
    <row r="65" spans="1:33" ht="12.6" customHeight="1">
      <c r="A65" s="235"/>
      <c r="B65" s="132"/>
      <c r="C65" s="236"/>
      <c r="D65" s="193"/>
      <c r="E65" s="193"/>
      <c r="F65" s="45" t="s">
        <v>107</v>
      </c>
      <c r="G65" s="46"/>
      <c r="H65" s="46"/>
      <c r="I65" s="46"/>
      <c r="J65" s="46"/>
      <c r="K65" s="46"/>
      <c r="L65" s="46"/>
      <c r="M65" s="46"/>
      <c r="N65" s="46"/>
      <c r="O65" s="46"/>
      <c r="P65" s="46"/>
      <c r="Q65" s="47"/>
      <c r="R65" s="241"/>
      <c r="S65" s="242"/>
      <c r="T65" s="242"/>
      <c r="U65" s="243"/>
      <c r="V65" s="243"/>
      <c r="W65" s="243"/>
      <c r="X65" s="244"/>
      <c r="Y65" s="196" t="str">
        <f t="shared" si="0"/>
        <v/>
      </c>
      <c r="Z65" s="196" t="str">
        <f t="shared" si="1"/>
        <v/>
      </c>
      <c r="AA65" s="196" t="str">
        <f t="shared" si="2"/>
        <v/>
      </c>
      <c r="AB65" s="196" t="str">
        <f t="shared" si="3"/>
        <v/>
      </c>
      <c r="AC65" s="197"/>
      <c r="AD65" s="198"/>
      <c r="AE65" s="199"/>
      <c r="AF65" s="44"/>
      <c r="AG65" s="239"/>
    </row>
    <row r="66" spans="1:33" ht="12.6" customHeight="1">
      <c r="A66" s="235"/>
      <c r="B66" s="132"/>
      <c r="C66" s="236"/>
      <c r="D66" s="193"/>
      <c r="E66" s="193"/>
      <c r="F66" s="145"/>
      <c r="G66" s="142" t="s">
        <v>108</v>
      </c>
      <c r="H66" s="142"/>
      <c r="I66" s="142"/>
      <c r="J66" s="142"/>
      <c r="K66" s="142"/>
      <c r="L66" s="142"/>
      <c r="M66" s="142"/>
      <c r="N66" s="142"/>
      <c r="O66" s="142"/>
      <c r="P66" s="142"/>
      <c r="Q66" s="160"/>
      <c r="R66" s="245"/>
      <c r="S66" s="246"/>
      <c r="T66" s="246"/>
      <c r="U66" s="247"/>
      <c r="V66" s="247"/>
      <c r="W66" s="247"/>
      <c r="X66" s="248"/>
      <c r="Y66" s="196" t="str">
        <f t="shared" si="0"/>
        <v/>
      </c>
      <c r="Z66" s="196" t="str">
        <f t="shared" si="1"/>
        <v/>
      </c>
      <c r="AA66" s="196" t="str">
        <f t="shared" si="2"/>
        <v/>
      </c>
      <c r="AB66" s="196" t="str">
        <f t="shared" si="3"/>
        <v/>
      </c>
      <c r="AC66" s="197"/>
      <c r="AD66" s="198"/>
      <c r="AE66" s="199"/>
      <c r="AF66" s="44"/>
      <c r="AG66" s="239"/>
    </row>
    <row r="67" spans="1:33" ht="12.75" customHeight="1">
      <c r="A67" s="235"/>
      <c r="B67" s="132"/>
      <c r="C67" s="236"/>
      <c r="D67" s="193"/>
      <c r="E67" s="193"/>
      <c r="F67" s="141" t="s">
        <v>109</v>
      </c>
      <c r="G67" s="142"/>
      <c r="H67" s="142"/>
      <c r="I67" s="142"/>
      <c r="J67" s="142"/>
      <c r="K67" s="142"/>
      <c r="L67" s="142"/>
      <c r="M67" s="142"/>
      <c r="N67" s="195"/>
      <c r="O67" s="195"/>
      <c r="P67" s="195"/>
      <c r="Q67" s="249" t="s">
        <v>90</v>
      </c>
      <c r="R67" s="145"/>
      <c r="S67" s="178" t="s">
        <v>110</v>
      </c>
      <c r="T67" s="250"/>
      <c r="U67" s="251"/>
      <c r="V67" s="251"/>
      <c r="W67" s="157" t="s">
        <v>82</v>
      </c>
      <c r="X67" s="191"/>
      <c r="Y67" s="196" t="str">
        <f t="shared" si="0"/>
        <v/>
      </c>
      <c r="Z67" s="196" t="str">
        <f t="shared" si="1"/>
        <v/>
      </c>
      <c r="AA67" s="196" t="str">
        <f t="shared" si="2"/>
        <v/>
      </c>
      <c r="AB67" s="196" t="str">
        <f t="shared" si="3"/>
        <v/>
      </c>
      <c r="AC67" s="197"/>
      <c r="AD67" s="198"/>
      <c r="AE67" s="199"/>
      <c r="AF67" s="44"/>
      <c r="AG67" s="239"/>
    </row>
    <row r="68" spans="1:33" ht="12.6" customHeight="1">
      <c r="A68" s="235"/>
      <c r="B68" s="132"/>
      <c r="C68" s="236"/>
      <c r="D68" s="193"/>
      <c r="E68" s="193"/>
      <c r="F68" s="141" t="s">
        <v>111</v>
      </c>
      <c r="G68" s="142"/>
      <c r="H68" s="142"/>
      <c r="I68" s="142"/>
      <c r="J68" s="142"/>
      <c r="K68" s="142"/>
      <c r="L68" s="142"/>
      <c r="M68" s="142"/>
      <c r="N68" s="195"/>
      <c r="O68" s="195"/>
      <c r="P68" s="195"/>
      <c r="Q68" s="249" t="s">
        <v>90</v>
      </c>
      <c r="R68" s="246"/>
      <c r="S68" s="246"/>
      <c r="T68" s="246"/>
      <c r="U68" s="252"/>
      <c r="V68" s="252"/>
      <c r="W68" s="247"/>
      <c r="X68" s="248"/>
      <c r="Y68" s="196" t="str">
        <f t="shared" si="0"/>
        <v/>
      </c>
      <c r="Z68" s="196" t="str">
        <f t="shared" si="1"/>
        <v/>
      </c>
      <c r="AA68" s="196" t="str">
        <f t="shared" si="2"/>
        <v/>
      </c>
      <c r="AB68" s="196" t="str">
        <f t="shared" si="3"/>
        <v/>
      </c>
      <c r="AC68" s="197"/>
      <c r="AD68" s="198"/>
      <c r="AE68" s="199"/>
      <c r="AF68" s="44"/>
      <c r="AG68" s="239"/>
    </row>
    <row r="69" spans="1:33" ht="12.75" customHeight="1">
      <c r="A69" s="235"/>
      <c r="B69" s="132"/>
      <c r="C69" s="236"/>
      <c r="D69" s="193"/>
      <c r="E69" s="193"/>
      <c r="F69" s="145" t="s">
        <v>37</v>
      </c>
      <c r="G69" s="142" t="s">
        <v>87</v>
      </c>
      <c r="H69" s="142"/>
      <c r="I69" s="142"/>
      <c r="J69" s="142"/>
      <c r="K69" s="142"/>
      <c r="L69" s="142"/>
      <c r="M69" s="142"/>
      <c r="N69" s="142"/>
      <c r="O69" s="142"/>
      <c r="P69" s="142"/>
      <c r="Q69" s="253"/>
      <c r="R69" s="145"/>
      <c r="S69" s="254" t="s">
        <v>112</v>
      </c>
      <c r="T69" s="250"/>
      <c r="U69" s="251"/>
      <c r="V69" s="251"/>
      <c r="W69" s="157" t="s">
        <v>82</v>
      </c>
      <c r="X69" s="191"/>
      <c r="Y69" s="196" t="str">
        <f t="shared" si="0"/>
        <v/>
      </c>
      <c r="Z69" s="196" t="str">
        <f t="shared" si="1"/>
        <v/>
      </c>
      <c r="AA69" s="196" t="str">
        <f t="shared" si="2"/>
        <v/>
      </c>
      <c r="AB69" s="196" t="str">
        <f t="shared" si="3"/>
        <v/>
      </c>
      <c r="AC69" s="197"/>
      <c r="AD69" s="198"/>
      <c r="AE69" s="199"/>
      <c r="AF69" s="44"/>
      <c r="AG69" s="239"/>
    </row>
    <row r="70" spans="1:33" ht="12.6" customHeight="1">
      <c r="A70" s="235"/>
      <c r="B70" s="132"/>
      <c r="C70" s="236"/>
      <c r="D70" s="193"/>
      <c r="E70" s="193"/>
      <c r="F70" s="141" t="s">
        <v>109</v>
      </c>
      <c r="G70" s="142"/>
      <c r="H70" s="142"/>
      <c r="I70" s="142"/>
      <c r="J70" s="142"/>
      <c r="K70" s="142"/>
      <c r="L70" s="142"/>
      <c r="M70" s="142"/>
      <c r="N70" s="195"/>
      <c r="O70" s="195"/>
      <c r="P70" s="195"/>
      <c r="Q70" s="249" t="s">
        <v>90</v>
      </c>
      <c r="R70" s="255"/>
      <c r="S70" s="256"/>
      <c r="T70" s="256"/>
      <c r="U70" s="257"/>
      <c r="V70" s="257"/>
      <c r="W70" s="257"/>
      <c r="X70" s="258"/>
      <c r="Y70" s="196" t="str">
        <f t="shared" si="0"/>
        <v/>
      </c>
      <c r="Z70" s="196" t="str">
        <f t="shared" si="1"/>
        <v/>
      </c>
      <c r="AA70" s="196" t="str">
        <f t="shared" si="2"/>
        <v/>
      </c>
      <c r="AB70" s="196" t="str">
        <f t="shared" si="3"/>
        <v/>
      </c>
      <c r="AC70" s="197"/>
      <c r="AD70" s="198"/>
      <c r="AE70" s="199"/>
      <c r="AF70" s="44"/>
      <c r="AG70" s="239"/>
    </row>
    <row r="71" spans="1:33" ht="11.25" customHeight="1">
      <c r="A71" s="235"/>
      <c r="B71" s="132"/>
      <c r="C71" s="236"/>
      <c r="D71" s="193"/>
      <c r="E71" s="193"/>
      <c r="F71" s="179" t="s">
        <v>111</v>
      </c>
      <c r="G71" s="180"/>
      <c r="H71" s="180"/>
      <c r="I71" s="180"/>
      <c r="J71" s="180"/>
      <c r="K71" s="180"/>
      <c r="L71" s="180"/>
      <c r="M71" s="180"/>
      <c r="N71" s="195"/>
      <c r="O71" s="195"/>
      <c r="P71" s="195"/>
      <c r="Q71" s="249" t="s">
        <v>90</v>
      </c>
      <c r="R71" s="259"/>
      <c r="S71" s="260"/>
      <c r="T71" s="260"/>
      <c r="U71" s="261"/>
      <c r="V71" s="261"/>
      <c r="W71" s="261"/>
      <c r="X71" s="262"/>
      <c r="Y71" s="196" t="str">
        <f t="shared" si="0"/>
        <v/>
      </c>
      <c r="Z71" s="196" t="str">
        <f t="shared" si="1"/>
        <v/>
      </c>
      <c r="AA71" s="196" t="str">
        <f t="shared" si="2"/>
        <v/>
      </c>
      <c r="AB71" s="196" t="str">
        <f t="shared" si="3"/>
        <v/>
      </c>
      <c r="AC71" s="197"/>
      <c r="AD71" s="198"/>
      <c r="AE71" s="199"/>
      <c r="AF71" s="44"/>
      <c r="AG71" s="239"/>
    </row>
    <row r="72" spans="1:33" ht="11.25" customHeight="1">
      <c r="A72" s="235"/>
      <c r="B72" s="132"/>
      <c r="C72" s="236"/>
      <c r="D72" s="193"/>
      <c r="E72" s="193"/>
      <c r="F72" s="230" t="s">
        <v>113</v>
      </c>
      <c r="G72" s="263"/>
      <c r="H72" s="263"/>
      <c r="I72" s="263"/>
      <c r="J72" s="263"/>
      <c r="K72" s="263"/>
      <c r="L72" s="263"/>
      <c r="M72" s="263"/>
      <c r="N72" s="263"/>
      <c r="O72" s="263"/>
      <c r="P72" s="263"/>
      <c r="Q72" s="264"/>
      <c r="R72" s="212"/>
      <c r="S72" s="213"/>
      <c r="T72" s="213"/>
      <c r="U72" s="213"/>
      <c r="V72" s="213"/>
      <c r="W72" s="265" t="s">
        <v>82</v>
      </c>
      <c r="X72" s="266"/>
      <c r="Y72" s="196" t="str">
        <f t="shared" si="0"/>
        <v/>
      </c>
      <c r="Z72" s="196" t="str">
        <f t="shared" si="1"/>
        <v/>
      </c>
      <c r="AA72" s="196" t="str">
        <f t="shared" si="2"/>
        <v/>
      </c>
      <c r="AB72" s="196" t="str">
        <f t="shared" si="3"/>
        <v/>
      </c>
      <c r="AC72" s="197"/>
      <c r="AD72" s="198"/>
      <c r="AE72" s="199"/>
      <c r="AF72" s="44"/>
      <c r="AG72" s="239"/>
    </row>
    <row r="73" spans="1:33" ht="11.25" customHeight="1">
      <c r="A73" s="235"/>
      <c r="B73" s="132"/>
      <c r="C73" s="236"/>
      <c r="D73" s="193"/>
      <c r="E73" s="193"/>
      <c r="F73" s="145"/>
      <c r="G73" s="193" t="s">
        <v>114</v>
      </c>
      <c r="H73" s="193"/>
      <c r="I73" s="193"/>
      <c r="J73" s="193"/>
      <c r="K73" s="193"/>
      <c r="L73" s="193"/>
      <c r="M73" s="193"/>
      <c r="N73" s="193"/>
      <c r="O73" s="193"/>
      <c r="P73" s="193"/>
      <c r="Q73" s="267"/>
      <c r="R73" s="217"/>
      <c r="S73" s="218"/>
      <c r="T73" s="218"/>
      <c r="U73" s="218"/>
      <c r="V73" s="218"/>
      <c r="W73" s="268"/>
      <c r="X73" s="269"/>
      <c r="Y73" s="196" t="str">
        <f t="shared" si="0"/>
        <v/>
      </c>
      <c r="Z73" s="196" t="str">
        <f t="shared" si="1"/>
        <v/>
      </c>
      <c r="AA73" s="196" t="str">
        <f t="shared" si="2"/>
        <v/>
      </c>
      <c r="AB73" s="196" t="str">
        <f t="shared" si="3"/>
        <v/>
      </c>
      <c r="AC73" s="197"/>
      <c r="AD73" s="198"/>
      <c r="AE73" s="199"/>
      <c r="AF73" s="44"/>
      <c r="AG73" s="239"/>
    </row>
    <row r="74" spans="1:33" ht="11.25" customHeight="1">
      <c r="A74" s="235"/>
      <c r="B74" s="132"/>
      <c r="C74" s="236"/>
      <c r="D74" s="193"/>
      <c r="E74" s="193"/>
      <c r="F74" s="145"/>
      <c r="G74" s="193" t="s">
        <v>115</v>
      </c>
      <c r="H74" s="193"/>
      <c r="I74" s="193"/>
      <c r="J74" s="193"/>
      <c r="K74" s="193"/>
      <c r="L74" s="193"/>
      <c r="M74" s="193"/>
      <c r="N74" s="193"/>
      <c r="O74" s="193"/>
      <c r="P74" s="193"/>
      <c r="Q74" s="267"/>
      <c r="R74" s="217"/>
      <c r="S74" s="218"/>
      <c r="T74" s="218"/>
      <c r="U74" s="218"/>
      <c r="V74" s="218"/>
      <c r="W74" s="268"/>
      <c r="X74" s="269"/>
      <c r="Y74" s="196" t="str">
        <f t="shared" si="0"/>
        <v/>
      </c>
      <c r="Z74" s="196" t="str">
        <f t="shared" si="1"/>
        <v/>
      </c>
      <c r="AA74" s="196" t="str">
        <f t="shared" si="2"/>
        <v/>
      </c>
      <c r="AB74" s="196" t="str">
        <f t="shared" si="3"/>
        <v/>
      </c>
      <c r="AC74" s="197"/>
      <c r="AD74" s="198"/>
      <c r="AE74" s="199"/>
      <c r="AF74" s="44"/>
      <c r="AG74" s="239"/>
    </row>
    <row r="75" spans="1:33" ht="11.25" customHeight="1">
      <c r="A75" s="235"/>
      <c r="B75" s="132"/>
      <c r="C75" s="236"/>
      <c r="D75" s="193"/>
      <c r="E75" s="193"/>
      <c r="F75" s="141" t="s">
        <v>109</v>
      </c>
      <c r="G75" s="142"/>
      <c r="H75" s="142"/>
      <c r="I75" s="142"/>
      <c r="J75" s="142"/>
      <c r="K75" s="142"/>
      <c r="L75" s="142"/>
      <c r="M75" s="142"/>
      <c r="N75" s="195"/>
      <c r="O75" s="195"/>
      <c r="P75" s="195"/>
      <c r="Q75" s="249" t="s">
        <v>90</v>
      </c>
      <c r="R75" s="217"/>
      <c r="S75" s="218"/>
      <c r="T75" s="218"/>
      <c r="U75" s="218"/>
      <c r="V75" s="218"/>
      <c r="W75" s="268"/>
      <c r="X75" s="269"/>
      <c r="Y75" s="196" t="str">
        <f t="shared" si="0"/>
        <v/>
      </c>
      <c r="Z75" s="196" t="str">
        <f t="shared" si="1"/>
        <v/>
      </c>
      <c r="AA75" s="196" t="str">
        <f t="shared" si="2"/>
        <v/>
      </c>
      <c r="AB75" s="196" t="str">
        <f t="shared" si="3"/>
        <v/>
      </c>
      <c r="AC75" s="197"/>
      <c r="AD75" s="198"/>
      <c r="AE75" s="199"/>
      <c r="AF75" s="44"/>
      <c r="AG75" s="239"/>
    </row>
    <row r="76" spans="1:33" ht="11.25" customHeight="1">
      <c r="A76" s="235"/>
      <c r="B76" s="132"/>
      <c r="C76" s="236"/>
      <c r="D76" s="193"/>
      <c r="E76" s="193"/>
      <c r="F76" s="141" t="s">
        <v>111</v>
      </c>
      <c r="G76" s="142"/>
      <c r="H76" s="142"/>
      <c r="I76" s="142"/>
      <c r="J76" s="142"/>
      <c r="K76" s="142"/>
      <c r="L76" s="142"/>
      <c r="M76" s="142"/>
      <c r="N76" s="195"/>
      <c r="O76" s="195"/>
      <c r="P76" s="195"/>
      <c r="Q76" s="249" t="s">
        <v>90</v>
      </c>
      <c r="R76" s="217"/>
      <c r="S76" s="218"/>
      <c r="T76" s="218"/>
      <c r="U76" s="218"/>
      <c r="V76" s="218"/>
      <c r="W76" s="268"/>
      <c r="X76" s="269"/>
      <c r="Y76" s="196" t="str">
        <f t="shared" si="0"/>
        <v/>
      </c>
      <c r="Z76" s="196" t="str">
        <f t="shared" si="1"/>
        <v/>
      </c>
      <c r="AA76" s="196" t="str">
        <f t="shared" si="2"/>
        <v/>
      </c>
      <c r="AB76" s="196" t="str">
        <f t="shared" si="3"/>
        <v/>
      </c>
      <c r="AC76" s="197"/>
      <c r="AD76" s="198"/>
      <c r="AE76" s="199"/>
      <c r="AF76" s="44"/>
      <c r="AG76" s="239"/>
    </row>
    <row r="77" spans="1:33" ht="11.25" customHeight="1">
      <c r="A77" s="235"/>
      <c r="B77" s="132"/>
      <c r="C77" s="236"/>
      <c r="D77" s="193"/>
      <c r="E77" s="193"/>
      <c r="F77" s="145" t="s">
        <v>37</v>
      </c>
      <c r="G77" s="193" t="s">
        <v>116</v>
      </c>
      <c r="H77" s="193"/>
      <c r="I77" s="193"/>
      <c r="J77" s="193"/>
      <c r="K77" s="193"/>
      <c r="L77" s="193"/>
      <c r="M77" s="193"/>
      <c r="N77" s="193"/>
      <c r="O77" s="193"/>
      <c r="P77" s="193"/>
      <c r="Q77" s="267"/>
      <c r="R77" s="217"/>
      <c r="S77" s="218"/>
      <c r="T77" s="218"/>
      <c r="U77" s="218"/>
      <c r="V77" s="218"/>
      <c r="W77" s="268"/>
      <c r="X77" s="269"/>
      <c r="Y77" s="196" t="str">
        <f t="shared" si="0"/>
        <v/>
      </c>
      <c r="Z77" s="196" t="str">
        <f t="shared" si="1"/>
        <v/>
      </c>
      <c r="AA77" s="196" t="str">
        <f t="shared" si="2"/>
        <v/>
      </c>
      <c r="AB77" s="196" t="str">
        <f t="shared" si="3"/>
        <v/>
      </c>
      <c r="AC77" s="197"/>
      <c r="AD77" s="198"/>
      <c r="AE77" s="199"/>
      <c r="AF77" s="44"/>
      <c r="AG77" s="239"/>
    </row>
    <row r="78" spans="1:33" ht="11.25" customHeight="1">
      <c r="A78" s="235"/>
      <c r="B78" s="132"/>
      <c r="C78" s="236"/>
      <c r="D78" s="193"/>
      <c r="E78" s="193"/>
      <c r="F78" s="141" t="s">
        <v>109</v>
      </c>
      <c r="G78" s="142"/>
      <c r="H78" s="142"/>
      <c r="I78" s="142"/>
      <c r="J78" s="142"/>
      <c r="K78" s="142"/>
      <c r="L78" s="142"/>
      <c r="M78" s="142"/>
      <c r="N78" s="195"/>
      <c r="O78" s="195"/>
      <c r="P78" s="195"/>
      <c r="Q78" s="249" t="s">
        <v>90</v>
      </c>
      <c r="R78" s="217"/>
      <c r="S78" s="218"/>
      <c r="T78" s="218"/>
      <c r="U78" s="218"/>
      <c r="V78" s="218"/>
      <c r="W78" s="268"/>
      <c r="X78" s="269"/>
      <c r="Y78" s="196" t="str">
        <f t="shared" si="0"/>
        <v/>
      </c>
      <c r="Z78" s="196" t="str">
        <f t="shared" si="1"/>
        <v/>
      </c>
      <c r="AA78" s="196" t="str">
        <f t="shared" si="2"/>
        <v/>
      </c>
      <c r="AB78" s="196" t="str">
        <f t="shared" si="3"/>
        <v/>
      </c>
      <c r="AC78" s="197"/>
      <c r="AD78" s="198"/>
      <c r="AE78" s="199"/>
      <c r="AF78" s="44"/>
      <c r="AG78" s="239"/>
    </row>
    <row r="79" spans="1:33" ht="11.25" customHeight="1">
      <c r="A79" s="270"/>
      <c r="B79" s="208"/>
      <c r="C79" s="271"/>
      <c r="D79" s="272"/>
      <c r="E79" s="272"/>
      <c r="F79" s="179" t="s">
        <v>111</v>
      </c>
      <c r="G79" s="180"/>
      <c r="H79" s="180"/>
      <c r="I79" s="180"/>
      <c r="J79" s="180"/>
      <c r="K79" s="180"/>
      <c r="L79" s="180"/>
      <c r="M79" s="180"/>
      <c r="N79" s="203"/>
      <c r="O79" s="203"/>
      <c r="P79" s="203"/>
      <c r="Q79" s="273" t="s">
        <v>90</v>
      </c>
      <c r="R79" s="223"/>
      <c r="S79" s="224"/>
      <c r="T79" s="224"/>
      <c r="U79" s="224"/>
      <c r="V79" s="224"/>
      <c r="W79" s="274"/>
      <c r="X79" s="275"/>
      <c r="Y79" s="204" t="str">
        <f t="shared" si="0"/>
        <v/>
      </c>
      <c r="Z79" s="204" t="str">
        <f t="shared" si="1"/>
        <v/>
      </c>
      <c r="AA79" s="204" t="str">
        <f t="shared" si="2"/>
        <v/>
      </c>
      <c r="AB79" s="204" t="str">
        <f t="shared" si="3"/>
        <v/>
      </c>
      <c r="AC79" s="205"/>
      <c r="AD79" s="206"/>
      <c r="AE79" s="207"/>
      <c r="AF79" s="44"/>
      <c r="AG79" s="276"/>
    </row>
    <row r="80" spans="1:33" ht="11.25" customHeight="1">
      <c r="A80" s="110" t="s">
        <v>117</v>
      </c>
      <c r="B80" s="127" t="s">
        <v>118</v>
      </c>
      <c r="C80" s="128"/>
      <c r="D80" s="125"/>
      <c r="E80" s="125"/>
      <c r="F80" s="125"/>
      <c r="G80" s="125"/>
      <c r="H80" s="125"/>
      <c r="I80" s="125"/>
      <c r="J80" s="125"/>
      <c r="K80" s="125"/>
      <c r="L80" s="125"/>
      <c r="M80" s="125"/>
      <c r="N80" s="125"/>
      <c r="O80" s="125"/>
      <c r="P80" s="125"/>
      <c r="Q80" s="125"/>
      <c r="R80" s="125"/>
      <c r="S80" s="125"/>
      <c r="T80" s="125"/>
      <c r="U80" s="125"/>
      <c r="V80" s="125"/>
      <c r="W80" s="125"/>
      <c r="X80" s="126"/>
      <c r="Y80" s="114" t="str">
        <f t="shared" si="0"/>
        <v/>
      </c>
      <c r="Z80" s="114" t="str">
        <f t="shared" si="1"/>
        <v/>
      </c>
      <c r="AA80" s="114" t="str">
        <f t="shared" si="2"/>
        <v/>
      </c>
      <c r="AB80" s="114" t="str">
        <f t="shared" si="3"/>
        <v/>
      </c>
      <c r="AC80" s="115"/>
      <c r="AD80" s="116"/>
      <c r="AE80" s="117"/>
      <c r="AF80" s="44"/>
      <c r="AG80" s="119"/>
    </row>
    <row r="81" spans="1:33" ht="11.25" customHeight="1">
      <c r="A81" s="110" t="s">
        <v>119</v>
      </c>
      <c r="B81" s="127" t="s">
        <v>120</v>
      </c>
      <c r="C81" s="128"/>
      <c r="D81" s="128"/>
      <c r="E81" s="128"/>
      <c r="F81" s="128"/>
      <c r="G81" s="128"/>
      <c r="H81" s="128"/>
      <c r="I81" s="128"/>
      <c r="J81" s="128"/>
      <c r="K81" s="128"/>
      <c r="L81" s="128"/>
      <c r="M81" s="128"/>
      <c r="N81" s="128"/>
      <c r="O81" s="128"/>
      <c r="P81" s="128"/>
      <c r="Q81" s="128"/>
      <c r="R81" s="128"/>
      <c r="S81" s="128"/>
      <c r="T81" s="128"/>
      <c r="U81" s="128"/>
      <c r="V81" s="128"/>
      <c r="W81" s="128"/>
      <c r="X81" s="129"/>
      <c r="Y81" s="114" t="str">
        <f>IF(COUNTIF($AG81, "指摘なし"), "○", "")&amp;IF(COUNTIF($AG81, "対象外"), "ー","")</f>
        <v/>
      </c>
      <c r="Z81" s="114" t="str">
        <f>IF(COUNTIF($AG81, "要重点"), "○", "")&amp;IF(COUNTIF($AG81, "対象外"), "ー","")</f>
        <v/>
      </c>
      <c r="AA81" s="114" t="str">
        <f>IF(COUNTIF($AG81, "要是正")+COUNTIF($AG81,"既存")+COUNTIF($AG81,"既存＋要是正")+COUNTIF($AG81,"既存+要重点"),"○", "")&amp;IF(COUNTIF($AG81, "対象外"), "ー","")</f>
        <v/>
      </c>
      <c r="AB81" s="114" t="str">
        <f>IF(COUNTIF($AG81, "既存")+COUNTIF($AG81,"既存+要重点"), "○", "")&amp;IF(COUNTIF($AG81, "対象外"), "ー","")</f>
        <v/>
      </c>
      <c r="AC81" s="115"/>
      <c r="AD81" s="116"/>
      <c r="AE81" s="117"/>
      <c r="AF81" s="44"/>
      <c r="AG81" s="119"/>
    </row>
    <row r="82" spans="1:33" ht="11.25" customHeight="1">
      <c r="A82" s="110" t="s">
        <v>121</v>
      </c>
      <c r="B82" s="277" t="s">
        <v>122</v>
      </c>
      <c r="C82" s="278"/>
      <c r="D82" s="278"/>
      <c r="E82" s="278"/>
      <c r="F82" s="278"/>
      <c r="G82" s="278"/>
      <c r="H82" s="278"/>
      <c r="I82" s="278"/>
      <c r="J82" s="278"/>
      <c r="K82" s="278"/>
      <c r="L82" s="278"/>
      <c r="M82" s="278"/>
      <c r="N82" s="278"/>
      <c r="O82" s="278"/>
      <c r="P82" s="278"/>
      <c r="Q82" s="278"/>
      <c r="R82" s="278"/>
      <c r="S82" s="278"/>
      <c r="T82" s="278"/>
      <c r="U82" s="278"/>
      <c r="V82" s="278"/>
      <c r="W82" s="278"/>
      <c r="X82" s="279"/>
      <c r="Y82" s="114" t="str">
        <f>IF(COUNTIF($AG82, "指摘なし"), "○", "")&amp;IF(COUNTIF($AG82, "対象外"), "ー","")</f>
        <v/>
      </c>
      <c r="Z82" s="114" t="str">
        <f>IF(COUNTIF($AG82, "要重点"), "○", "")&amp;IF(COUNTIF($AG82, "対象外"), "ー","")</f>
        <v/>
      </c>
      <c r="AA82" s="114" t="str">
        <f>IF(COUNTIF($AG82, "要是正")+COUNTIF($AG82,"既存")+COUNTIF($AG82,"既存＋要是正")+COUNTIF($AG82,"既存+要重点"),"○", "")&amp;IF(COUNTIF($AG82, "対象外"), "ー","")</f>
        <v/>
      </c>
      <c r="AB82" s="114" t="str">
        <f>IF(COUNTIF($AG82, "既存")+COUNTIF($AG82,"既存+要重点"), "○", "")&amp;IF(COUNTIF($AG82, "対象外"), "ー","")</f>
        <v/>
      </c>
      <c r="AC82" s="115"/>
      <c r="AD82" s="116"/>
      <c r="AE82" s="117"/>
      <c r="AF82" s="44"/>
      <c r="AG82" s="119"/>
    </row>
    <row r="83" spans="1:33" ht="11.25" customHeight="1">
      <c r="A83" s="110" t="s">
        <v>123</v>
      </c>
      <c r="B83" s="127" t="s">
        <v>124</v>
      </c>
      <c r="C83" s="128"/>
      <c r="D83" s="128"/>
      <c r="E83" s="128"/>
      <c r="F83" s="128"/>
      <c r="G83" s="128"/>
      <c r="H83" s="128"/>
      <c r="I83" s="128"/>
      <c r="J83" s="128"/>
      <c r="K83" s="128"/>
      <c r="L83" s="128"/>
      <c r="M83" s="128"/>
      <c r="N83" s="128"/>
      <c r="O83" s="128"/>
      <c r="P83" s="128"/>
      <c r="Q83" s="128"/>
      <c r="R83" s="128"/>
      <c r="S83" s="128"/>
      <c r="T83" s="128"/>
      <c r="U83" s="128"/>
      <c r="V83" s="128"/>
      <c r="W83" s="128"/>
      <c r="X83" s="129"/>
      <c r="Y83" s="114" t="str">
        <f>IF(COUNTIF($AG83, "指摘なし"), "○", "")&amp;IF(COUNTIF($AG83, "対象外"), "ー","")</f>
        <v/>
      </c>
      <c r="Z83" s="114" t="str">
        <f>IF(COUNTIF($AG83, "要重点"), "○", "")&amp;IF(COUNTIF($AG83, "対象外"), "ー","")</f>
        <v/>
      </c>
      <c r="AA83" s="114" t="str">
        <f>IF(COUNTIF($AG83, "要是正")+COUNTIF($AG83,"既存")+COUNTIF($AG83,"既存＋要是正")+COUNTIF($AG83,"既存+要重点"),"○", "")&amp;IF(COUNTIF($AG83, "対象外"), "ー","")</f>
        <v/>
      </c>
      <c r="AB83" s="114" t="str">
        <f>IF(COUNTIF($AG83, "既存")+COUNTIF($AG83,"既存+要重点"), "○", "")&amp;IF(COUNTIF($AG83, "対象外"), "ー","")</f>
        <v/>
      </c>
      <c r="AC83" s="115"/>
      <c r="AD83" s="116"/>
      <c r="AE83" s="117"/>
      <c r="AF83" s="44"/>
      <c r="AG83" s="119"/>
    </row>
    <row r="84" spans="1:33" ht="11.25" customHeight="1">
      <c r="A84" s="131" t="s">
        <v>125</v>
      </c>
      <c r="B84" s="45" t="s">
        <v>126</v>
      </c>
      <c r="C84" s="46"/>
      <c r="D84" s="46"/>
      <c r="E84" s="46"/>
      <c r="F84" s="280"/>
      <c r="G84" s="280"/>
      <c r="H84" s="214" t="s">
        <v>127</v>
      </c>
      <c r="I84" s="214"/>
      <c r="J84" s="214"/>
      <c r="K84" s="214"/>
      <c r="L84" s="214"/>
      <c r="M84" s="214"/>
      <c r="N84" s="214"/>
      <c r="O84" s="214"/>
      <c r="P84" s="214"/>
      <c r="Q84" s="215"/>
      <c r="R84" s="281" t="s">
        <v>128</v>
      </c>
      <c r="S84" s="214"/>
      <c r="T84" s="282"/>
      <c r="U84" s="282"/>
      <c r="V84" s="282"/>
      <c r="W84" s="214" t="s">
        <v>129</v>
      </c>
      <c r="X84" s="215"/>
      <c r="Y84" s="135" t="str">
        <f>IF(COUNTIF($AG84, "指摘なし"), "○", "")&amp;IF(COUNTIF($AG84, "対象外"), "ー","")</f>
        <v/>
      </c>
      <c r="Z84" s="135" t="str">
        <f>IF(COUNTIF($AG84, "要重点"), "○", "")&amp;IF(COUNTIF($AG84, "対象外"), "ー","")</f>
        <v/>
      </c>
      <c r="AA84" s="135" t="str">
        <f>IF(COUNTIF($AG84, "要是正")+COUNTIF($AG84,"既存")+COUNTIF($AG84,"既存＋要是正")+COUNTIF($AG84,"既存+要重点"),"○", "")&amp;IF(COUNTIF($AG84, "対象外"), "ー","")</f>
        <v/>
      </c>
      <c r="AB84" s="135" t="str">
        <f>IF(COUNTIF($AG84, "既存")+COUNTIF($AG84,"既存+要重点"), "○", "")&amp;IF(COUNTIF($AG84, "対象外"), "ー","")</f>
        <v/>
      </c>
      <c r="AC84" s="136"/>
      <c r="AD84" s="137"/>
      <c r="AE84" s="138"/>
      <c r="AF84" s="44"/>
      <c r="AG84" s="139"/>
    </row>
    <row r="85" spans="1:33" ht="11.25" customHeight="1" thickBot="1">
      <c r="A85" s="283"/>
      <c r="B85" s="53"/>
      <c r="C85" s="54"/>
      <c r="D85" s="54"/>
      <c r="E85" s="54"/>
      <c r="F85" s="284"/>
      <c r="G85" s="284"/>
      <c r="H85" s="285"/>
      <c r="I85" s="285"/>
      <c r="J85" s="285"/>
      <c r="K85" s="285"/>
      <c r="L85" s="285"/>
      <c r="M85" s="285"/>
      <c r="N85" s="285"/>
      <c r="O85" s="285"/>
      <c r="P85" s="285"/>
      <c r="Q85" s="286"/>
      <c r="R85" s="287" t="s">
        <v>130</v>
      </c>
      <c r="S85" s="285"/>
      <c r="T85" s="288"/>
      <c r="U85" s="288"/>
      <c r="V85" s="288"/>
      <c r="W85" s="285" t="s">
        <v>131</v>
      </c>
      <c r="X85" s="286"/>
      <c r="Y85" s="289" t="str">
        <f>IF(COUNTIF($AG85, "指摘なし"), "○", "")&amp;IF(COUNTIF($AG85, "対象外"), "ー","")</f>
        <v/>
      </c>
      <c r="Z85" s="289" t="str">
        <f>IF(COUNTIF($AG85, "要重点"), "○", "")&amp;IF(COUNTIF($AG85, "対象外"), "ー","")</f>
        <v/>
      </c>
      <c r="AA85" s="289" t="str">
        <f>IF(COUNTIF($AG85, "要是正")+COUNTIF($AG85,"既存")+COUNTIF($AG85,"既存＋要是正")+COUNTIF($AG85,"既存+要重点"),"○", "")&amp;IF(COUNTIF($AG85, "対象外"), "ー","")</f>
        <v/>
      </c>
      <c r="AB85" s="289" t="str">
        <f>IF(COUNTIF($AG85, "既存")+COUNTIF($AG85,"既存+要重点"), "○", "")&amp;IF(COUNTIF($AG85, "対象外"), "ー","")</f>
        <v/>
      </c>
      <c r="AC85" s="290"/>
      <c r="AD85" s="291"/>
      <c r="AE85" s="292"/>
      <c r="AF85" s="44"/>
      <c r="AG85" s="185"/>
    </row>
    <row r="86" spans="1:33" s="83" customFormat="1" ht="11.25" customHeight="1">
      <c r="A86" s="73" t="s">
        <v>13</v>
      </c>
      <c r="B86" s="74" t="s">
        <v>14</v>
      </c>
      <c r="C86" s="75"/>
      <c r="D86" s="75"/>
      <c r="E86" s="75"/>
      <c r="F86" s="76"/>
      <c r="G86" s="76"/>
      <c r="H86" s="76"/>
      <c r="I86" s="76"/>
      <c r="J86" s="76"/>
      <c r="K86" s="76"/>
      <c r="L86" s="76"/>
      <c r="M86" s="76"/>
      <c r="N86" s="76"/>
      <c r="O86" s="76"/>
      <c r="P86" s="76"/>
      <c r="Q86" s="76"/>
      <c r="R86" s="76"/>
      <c r="S86" s="76"/>
      <c r="T86" s="76"/>
      <c r="U86" s="76"/>
      <c r="V86" s="76"/>
      <c r="W86" s="76"/>
      <c r="X86" s="77"/>
      <c r="Y86" s="78" t="s">
        <v>15</v>
      </c>
      <c r="Z86" s="79"/>
      <c r="AA86" s="79"/>
      <c r="AB86" s="80"/>
      <c r="AC86" s="74" t="s">
        <v>16</v>
      </c>
      <c r="AD86" s="75"/>
      <c r="AE86" s="81"/>
      <c r="AF86" s="82"/>
    </row>
    <row r="87" spans="1:33" s="83" customFormat="1" ht="11.25" customHeight="1">
      <c r="A87" s="84"/>
      <c r="B87" s="85"/>
      <c r="C87" s="86"/>
      <c r="D87" s="86"/>
      <c r="E87" s="86"/>
      <c r="F87" s="86"/>
      <c r="G87" s="86"/>
      <c r="H87" s="86"/>
      <c r="I87" s="86"/>
      <c r="J87" s="86"/>
      <c r="K87" s="86"/>
      <c r="L87" s="86"/>
      <c r="M87" s="86"/>
      <c r="N87" s="86"/>
      <c r="O87" s="86"/>
      <c r="P87" s="86"/>
      <c r="Q87" s="86"/>
      <c r="R87" s="86"/>
      <c r="S87" s="86"/>
      <c r="T87" s="86"/>
      <c r="U87" s="86"/>
      <c r="V87" s="86"/>
      <c r="W87" s="86"/>
      <c r="X87" s="87"/>
      <c r="Y87" s="88" t="s">
        <v>17</v>
      </c>
      <c r="Z87" s="88" t="s">
        <v>18</v>
      </c>
      <c r="AA87" s="89" t="s">
        <v>19</v>
      </c>
      <c r="AB87" s="90"/>
      <c r="AC87" s="91"/>
      <c r="AD87" s="92"/>
      <c r="AE87" s="93"/>
      <c r="AF87" s="82"/>
    </row>
    <row r="88" spans="1:33" s="83" customFormat="1" ht="21.75" customHeight="1" thickBot="1">
      <c r="A88" s="94"/>
      <c r="B88" s="95"/>
      <c r="C88" s="96"/>
      <c r="D88" s="96"/>
      <c r="E88" s="96"/>
      <c r="F88" s="96"/>
      <c r="G88" s="96"/>
      <c r="H88" s="96"/>
      <c r="I88" s="96"/>
      <c r="J88" s="96"/>
      <c r="K88" s="96"/>
      <c r="L88" s="96"/>
      <c r="M88" s="96"/>
      <c r="N88" s="96"/>
      <c r="O88" s="96"/>
      <c r="P88" s="96"/>
      <c r="Q88" s="96"/>
      <c r="R88" s="96"/>
      <c r="S88" s="96"/>
      <c r="T88" s="96"/>
      <c r="U88" s="96"/>
      <c r="V88" s="96"/>
      <c r="W88" s="96"/>
      <c r="X88" s="97"/>
      <c r="Y88" s="98"/>
      <c r="Z88" s="98"/>
      <c r="AA88" s="99"/>
      <c r="AB88" s="100" t="s">
        <v>20</v>
      </c>
      <c r="AC88" s="101"/>
      <c r="AD88" s="102"/>
      <c r="AE88" s="103"/>
      <c r="AF88" s="82"/>
    </row>
    <row r="89" spans="1:33" ht="12" customHeight="1">
      <c r="A89" s="293">
        <v>2</v>
      </c>
      <c r="B89" s="294" t="s">
        <v>132</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6"/>
      <c r="AF89" s="109"/>
    </row>
    <row r="90" spans="1:33" ht="11.25" customHeight="1">
      <c r="A90" s="209" t="s">
        <v>133</v>
      </c>
      <c r="B90" s="45" t="s">
        <v>134</v>
      </c>
      <c r="C90" s="46"/>
      <c r="D90" s="46"/>
      <c r="E90" s="47"/>
      <c r="F90" s="277" t="s">
        <v>135</v>
      </c>
      <c r="G90" s="278"/>
      <c r="H90" s="278"/>
      <c r="I90" s="278"/>
      <c r="J90" s="278"/>
      <c r="K90" s="278"/>
      <c r="L90" s="278"/>
      <c r="M90" s="278"/>
      <c r="N90" s="278"/>
      <c r="O90" s="297" t="str">
        <f>IF(F84&gt;45,R90/F84*100,IF(F84="","","―"))</f>
        <v/>
      </c>
      <c r="P90" s="297"/>
      <c r="Q90" s="134" t="s">
        <v>136</v>
      </c>
      <c r="R90" s="298"/>
      <c r="S90" s="299"/>
      <c r="T90" s="299"/>
      <c r="U90" s="299"/>
      <c r="V90" s="299"/>
      <c r="W90" s="300" t="s">
        <v>131</v>
      </c>
      <c r="X90" s="301"/>
      <c r="Y90" s="135" t="str">
        <f t="shared" ref="Y90:Y153" si="4">IF(COUNTIF($AG90, "指摘なし"), "○", "")&amp;IF(COUNTIF($AG90, "対象外"), "ー","")</f>
        <v/>
      </c>
      <c r="Z90" s="135" t="str">
        <f t="shared" ref="Z90:Z153" si="5">IF(COUNTIF($AG90, "要重点"), "○", "")&amp;IF(COUNTIF($AG90, "対象外"), "ー","")</f>
        <v/>
      </c>
      <c r="AA90" s="135" t="str">
        <f t="shared" ref="AA90:AA153" si="6">IF(COUNTIF($AG90, "要是正")+COUNTIF($AG90,"既存")+COUNTIF($AG90,"既存＋要是正")+COUNTIF($AG90,"既存+要重点"),"○", "")&amp;IF(COUNTIF($AG90, "対象外"), "ー","")</f>
        <v/>
      </c>
      <c r="AB90" s="135" t="str">
        <f t="shared" ref="AB90:AB153" si="7">IF(COUNTIF($AG90, "既存")+COUNTIF($AG90,"既存+要重点"), "○", "")&amp;IF(COUNTIF($AG90, "対象外"), "ー","")</f>
        <v/>
      </c>
      <c r="AC90" s="136"/>
      <c r="AD90" s="137"/>
      <c r="AE90" s="138"/>
      <c r="AF90" s="44"/>
      <c r="AG90" s="139"/>
    </row>
    <row r="91" spans="1:33" ht="11.25" customHeight="1">
      <c r="A91" s="302"/>
      <c r="B91" s="179"/>
      <c r="C91" s="180"/>
      <c r="D91" s="180"/>
      <c r="E91" s="201"/>
      <c r="F91" s="277" t="s">
        <v>137</v>
      </c>
      <c r="G91" s="278"/>
      <c r="H91" s="278"/>
      <c r="I91" s="278"/>
      <c r="J91" s="278"/>
      <c r="K91" s="278"/>
      <c r="L91" s="278"/>
      <c r="M91" s="278"/>
      <c r="N91" s="278"/>
      <c r="O91" s="297" t="str">
        <f>IF(F84&gt;45,R91/F84*100,IF(F84="","","―"))</f>
        <v/>
      </c>
      <c r="P91" s="297"/>
      <c r="Q91" s="134" t="s">
        <v>136</v>
      </c>
      <c r="R91" s="298"/>
      <c r="S91" s="299"/>
      <c r="T91" s="299"/>
      <c r="U91" s="299"/>
      <c r="V91" s="299"/>
      <c r="W91" s="300" t="s">
        <v>131</v>
      </c>
      <c r="X91" s="301"/>
      <c r="Y91" s="196" t="str">
        <f t="shared" si="4"/>
        <v/>
      </c>
      <c r="Z91" s="196" t="str">
        <f t="shared" si="5"/>
        <v/>
      </c>
      <c r="AA91" s="196" t="str">
        <f t="shared" si="6"/>
        <v/>
      </c>
      <c r="AB91" s="196" t="str">
        <f t="shared" si="7"/>
        <v/>
      </c>
      <c r="AC91" s="303"/>
      <c r="AD91" s="304"/>
      <c r="AE91" s="305"/>
      <c r="AF91" s="44"/>
      <c r="AG91" s="185"/>
    </row>
    <row r="92" spans="1:33" ht="21" customHeight="1">
      <c r="A92" s="306" t="s">
        <v>138</v>
      </c>
      <c r="B92" s="277" t="s">
        <v>139</v>
      </c>
      <c r="C92" s="278"/>
      <c r="D92" s="278"/>
      <c r="E92" s="279"/>
      <c r="F92" s="307" t="s">
        <v>140</v>
      </c>
      <c r="G92" s="308"/>
      <c r="H92" s="308"/>
      <c r="I92" s="308"/>
      <c r="J92" s="308"/>
      <c r="K92" s="308"/>
      <c r="L92" s="308"/>
      <c r="M92" s="308"/>
      <c r="N92" s="308"/>
      <c r="O92" s="309" t="str">
        <f>IF(R92="","",R92/R91*100)</f>
        <v/>
      </c>
      <c r="P92" s="309"/>
      <c r="Q92" s="134" t="s">
        <v>136</v>
      </c>
      <c r="R92" s="298"/>
      <c r="S92" s="299"/>
      <c r="T92" s="299"/>
      <c r="U92" s="299"/>
      <c r="V92" s="299"/>
      <c r="W92" s="300" t="s">
        <v>131</v>
      </c>
      <c r="X92" s="301"/>
      <c r="Y92" s="114" t="str">
        <f t="shared" si="4"/>
        <v/>
      </c>
      <c r="Z92" s="114" t="str">
        <f t="shared" si="5"/>
        <v/>
      </c>
      <c r="AA92" s="114" t="str">
        <f t="shared" si="6"/>
        <v/>
      </c>
      <c r="AB92" s="114" t="str">
        <f t="shared" si="7"/>
        <v/>
      </c>
      <c r="AC92" s="115"/>
      <c r="AD92" s="116"/>
      <c r="AE92" s="117"/>
      <c r="AF92" s="44"/>
      <c r="AG92" s="119"/>
    </row>
    <row r="93" spans="1:33" ht="11.25" customHeight="1">
      <c r="A93" s="209" t="s">
        <v>141</v>
      </c>
      <c r="B93" s="130" t="s">
        <v>142</v>
      </c>
      <c r="C93" s="210"/>
      <c r="D93" s="133"/>
      <c r="E93" s="133"/>
      <c r="F93" s="45" t="s">
        <v>143</v>
      </c>
      <c r="G93" s="310"/>
      <c r="H93" s="310"/>
      <c r="I93" s="310"/>
      <c r="J93" s="310"/>
      <c r="K93" s="310"/>
      <c r="L93" s="310"/>
      <c r="M93" s="310"/>
      <c r="N93" s="310"/>
      <c r="O93" s="310"/>
      <c r="P93" s="310"/>
      <c r="Q93" s="311"/>
      <c r="R93" s="281"/>
      <c r="S93" s="214"/>
      <c r="T93" s="214"/>
      <c r="U93" s="312"/>
      <c r="V93" s="312"/>
      <c r="W93" s="312"/>
      <c r="X93" s="313"/>
      <c r="Y93" s="135" t="str">
        <f t="shared" si="4"/>
        <v/>
      </c>
      <c r="Z93" s="135" t="str">
        <f t="shared" si="5"/>
        <v/>
      </c>
      <c r="AA93" s="135" t="str">
        <f t="shared" si="6"/>
        <v/>
      </c>
      <c r="AB93" s="135" t="str">
        <f t="shared" si="7"/>
        <v/>
      </c>
      <c r="AC93" s="314"/>
      <c r="AD93" s="315"/>
      <c r="AE93" s="316"/>
      <c r="AF93" s="44"/>
      <c r="AG93" s="139"/>
    </row>
    <row r="94" spans="1:33" ht="11.25" customHeight="1">
      <c r="A94" s="317"/>
      <c r="B94" s="318"/>
      <c r="C94" s="158"/>
      <c r="D94" s="155"/>
      <c r="E94" s="155"/>
      <c r="F94" s="236" t="s">
        <v>144</v>
      </c>
      <c r="G94" s="193"/>
      <c r="H94" s="193"/>
      <c r="I94" s="193"/>
      <c r="J94" s="193"/>
      <c r="K94" s="193"/>
      <c r="L94" s="193"/>
      <c r="M94" s="319"/>
      <c r="N94" s="319"/>
      <c r="O94" s="319"/>
      <c r="P94" s="319"/>
      <c r="Q94" s="221" t="s">
        <v>45</v>
      </c>
      <c r="R94" s="320" t="str">
        <f>IF(I95="","",(I95/O95)*100)</f>
        <v/>
      </c>
      <c r="S94" s="321"/>
      <c r="T94" s="321"/>
      <c r="U94" s="321"/>
      <c r="V94" s="321"/>
      <c r="W94" s="321"/>
      <c r="X94" s="191" t="s">
        <v>145</v>
      </c>
      <c r="Y94" s="196" t="str">
        <f t="shared" si="4"/>
        <v/>
      </c>
      <c r="Z94" s="196" t="str">
        <f t="shared" si="5"/>
        <v/>
      </c>
      <c r="AA94" s="196" t="str">
        <f t="shared" si="6"/>
        <v/>
      </c>
      <c r="AB94" s="196" t="str">
        <f t="shared" si="7"/>
        <v/>
      </c>
      <c r="AC94" s="322"/>
      <c r="AD94" s="323"/>
      <c r="AE94" s="324"/>
      <c r="AF94" s="44"/>
      <c r="AG94" s="153"/>
    </row>
    <row r="95" spans="1:33" ht="11.25" customHeight="1">
      <c r="A95" s="317"/>
      <c r="B95" s="318"/>
      <c r="C95" s="158"/>
      <c r="D95" s="155"/>
      <c r="E95" s="155"/>
      <c r="F95" s="236" t="s">
        <v>146</v>
      </c>
      <c r="G95" s="325"/>
      <c r="H95" s="325"/>
      <c r="I95" s="326"/>
      <c r="J95" s="326"/>
      <c r="K95" s="157" t="s">
        <v>147</v>
      </c>
      <c r="L95" s="157"/>
      <c r="M95" s="157"/>
      <c r="N95" s="157"/>
      <c r="O95" s="327"/>
      <c r="P95" s="327"/>
      <c r="Q95" s="221" t="s">
        <v>85</v>
      </c>
      <c r="R95" s="328"/>
      <c r="S95" s="329"/>
      <c r="T95" s="329"/>
      <c r="U95" s="329"/>
      <c r="V95" s="329"/>
      <c r="W95" s="329"/>
      <c r="X95" s="191"/>
      <c r="Y95" s="196" t="str">
        <f t="shared" si="4"/>
        <v/>
      </c>
      <c r="Z95" s="196" t="str">
        <f t="shared" si="5"/>
        <v/>
      </c>
      <c r="AA95" s="196" t="str">
        <f t="shared" si="6"/>
        <v/>
      </c>
      <c r="AB95" s="196" t="str">
        <f t="shared" si="7"/>
        <v/>
      </c>
      <c r="AC95" s="322"/>
      <c r="AD95" s="323"/>
      <c r="AE95" s="324"/>
      <c r="AF95" s="44"/>
      <c r="AG95" s="153"/>
    </row>
    <row r="96" spans="1:33" ht="11.25" customHeight="1">
      <c r="A96" s="317"/>
      <c r="B96" s="318"/>
      <c r="C96" s="158"/>
      <c r="D96" s="155"/>
      <c r="E96" s="155"/>
      <c r="F96" s="45" t="s">
        <v>148</v>
      </c>
      <c r="G96" s="46"/>
      <c r="H96" s="46"/>
      <c r="I96" s="46"/>
      <c r="J96" s="46"/>
      <c r="K96" s="46"/>
      <c r="L96" s="46"/>
      <c r="M96" s="46"/>
      <c r="N96" s="46"/>
      <c r="O96" s="46"/>
      <c r="P96" s="46"/>
      <c r="Q96" s="47"/>
      <c r="R96" s="45" t="s">
        <v>149</v>
      </c>
      <c r="S96" s="46"/>
      <c r="T96" s="46"/>
      <c r="U96" s="46"/>
      <c r="V96" s="46"/>
      <c r="W96" s="46"/>
      <c r="X96" s="47"/>
      <c r="Y96" s="196" t="str">
        <f t="shared" si="4"/>
        <v/>
      </c>
      <c r="Z96" s="196" t="str">
        <f t="shared" si="5"/>
        <v/>
      </c>
      <c r="AA96" s="196" t="str">
        <f t="shared" si="6"/>
        <v/>
      </c>
      <c r="AB96" s="196" t="str">
        <f t="shared" si="7"/>
        <v/>
      </c>
      <c r="AC96" s="322"/>
      <c r="AD96" s="323"/>
      <c r="AE96" s="324"/>
      <c r="AF96" s="44"/>
      <c r="AG96" s="153"/>
    </row>
    <row r="97" spans="1:36" ht="11.25" customHeight="1">
      <c r="A97" s="317"/>
      <c r="B97" s="318"/>
      <c r="C97" s="158"/>
      <c r="D97" s="155"/>
      <c r="E97" s="155"/>
      <c r="F97" s="141" t="s">
        <v>150</v>
      </c>
      <c r="G97" s="142"/>
      <c r="H97" s="142"/>
      <c r="I97" s="142"/>
      <c r="J97" s="142"/>
      <c r="K97" s="142"/>
      <c r="L97" s="142"/>
      <c r="M97" s="142"/>
      <c r="N97" s="92"/>
      <c r="O97" s="92"/>
      <c r="P97" s="92"/>
      <c r="Q97" s="155" t="s">
        <v>45</v>
      </c>
      <c r="R97" s="179" t="s">
        <v>151</v>
      </c>
      <c r="S97" s="180"/>
      <c r="T97" s="180"/>
      <c r="U97" s="180"/>
      <c r="V97" s="327"/>
      <c r="W97" s="327"/>
      <c r="X97" s="330" t="s">
        <v>152</v>
      </c>
      <c r="Y97" s="196" t="str">
        <f t="shared" si="4"/>
        <v/>
      </c>
      <c r="Z97" s="196" t="str">
        <f t="shared" si="5"/>
        <v/>
      </c>
      <c r="AA97" s="196" t="str">
        <f t="shared" si="6"/>
        <v/>
      </c>
      <c r="AB97" s="196" t="str">
        <f t="shared" si="7"/>
        <v/>
      </c>
      <c r="AC97" s="322"/>
      <c r="AD97" s="323"/>
      <c r="AE97" s="324"/>
      <c r="AF97" s="44"/>
      <c r="AG97" s="153"/>
    </row>
    <row r="98" spans="1:36" ht="11.25" customHeight="1">
      <c r="A98" s="317"/>
      <c r="B98" s="318"/>
      <c r="C98" s="158"/>
      <c r="D98" s="155"/>
      <c r="E98" s="155"/>
      <c r="F98" s="236" t="s">
        <v>153</v>
      </c>
      <c r="G98" s="193"/>
      <c r="H98" s="193"/>
      <c r="I98" s="193"/>
      <c r="J98" s="193"/>
      <c r="K98" s="193"/>
      <c r="L98" s="193"/>
      <c r="M98" s="193"/>
      <c r="O98" s="331" t="s">
        <v>37</v>
      </c>
      <c r="P98" s="332"/>
      <c r="Q98" s="333" t="s">
        <v>45</v>
      </c>
      <c r="R98" s="45" t="s">
        <v>154</v>
      </c>
      <c r="S98" s="46"/>
      <c r="T98" s="46"/>
      <c r="U98" s="46"/>
      <c r="V98" s="46"/>
      <c r="W98" s="46"/>
      <c r="X98" s="47"/>
      <c r="Y98" s="196" t="str">
        <f t="shared" si="4"/>
        <v/>
      </c>
      <c r="Z98" s="196" t="str">
        <f t="shared" si="5"/>
        <v/>
      </c>
      <c r="AA98" s="196" t="str">
        <f t="shared" si="6"/>
        <v/>
      </c>
      <c r="AB98" s="196" t="str">
        <f t="shared" si="7"/>
        <v/>
      </c>
      <c r="AC98" s="322"/>
      <c r="AD98" s="323"/>
      <c r="AE98" s="324"/>
      <c r="AF98" s="44"/>
      <c r="AG98" s="153"/>
    </row>
    <row r="99" spans="1:36" ht="11.25" customHeight="1">
      <c r="A99" s="317"/>
      <c r="B99" s="318"/>
      <c r="C99" s="158"/>
      <c r="D99" s="155"/>
      <c r="E99" s="155"/>
      <c r="F99" s="141" t="s">
        <v>155</v>
      </c>
      <c r="G99" s="334"/>
      <c r="H99" s="334"/>
      <c r="I99" s="334"/>
      <c r="J99" s="334"/>
      <c r="K99" s="334"/>
      <c r="L99" s="334"/>
      <c r="M99" s="334"/>
      <c r="N99" s="334"/>
      <c r="O99" s="334"/>
      <c r="P99" s="334"/>
      <c r="Q99" s="155"/>
      <c r="R99" s="141" t="s">
        <v>156</v>
      </c>
      <c r="S99" s="142"/>
      <c r="T99" s="142"/>
      <c r="U99" s="142"/>
      <c r="V99" s="142"/>
      <c r="W99" s="142"/>
      <c r="X99" s="160"/>
      <c r="Y99" s="196" t="str">
        <f t="shared" si="4"/>
        <v/>
      </c>
      <c r="Z99" s="196" t="str">
        <f t="shared" si="5"/>
        <v/>
      </c>
      <c r="AA99" s="196" t="str">
        <f t="shared" si="6"/>
        <v/>
      </c>
      <c r="AB99" s="196" t="str">
        <f t="shared" si="7"/>
        <v/>
      </c>
      <c r="AC99" s="322"/>
      <c r="AD99" s="323"/>
      <c r="AE99" s="324"/>
      <c r="AF99" s="44"/>
      <c r="AG99" s="153"/>
    </row>
    <row r="100" spans="1:36" ht="11.25" customHeight="1">
      <c r="A100" s="317"/>
      <c r="B100" s="318"/>
      <c r="C100" s="158"/>
      <c r="D100" s="155"/>
      <c r="E100" s="155"/>
      <c r="F100" s="173"/>
      <c r="G100" s="174"/>
      <c r="H100" s="174"/>
      <c r="I100" s="174"/>
      <c r="J100" s="174"/>
      <c r="K100" s="145"/>
      <c r="L100" s="272" t="s">
        <v>157</v>
      </c>
      <c r="M100" s="272"/>
      <c r="N100" s="145"/>
      <c r="O100" s="180" t="s">
        <v>158</v>
      </c>
      <c r="P100" s="180"/>
      <c r="Q100" s="201"/>
      <c r="R100" s="179" t="s">
        <v>159</v>
      </c>
      <c r="S100" s="180"/>
      <c r="T100" s="180"/>
      <c r="U100" s="180"/>
      <c r="V100" s="327"/>
      <c r="W100" s="327"/>
      <c r="X100" s="335" t="s">
        <v>152</v>
      </c>
      <c r="Y100" s="196" t="str">
        <f t="shared" si="4"/>
        <v/>
      </c>
      <c r="Z100" s="196" t="str">
        <f t="shared" si="5"/>
        <v/>
      </c>
      <c r="AA100" s="196" t="str">
        <f t="shared" si="6"/>
        <v/>
      </c>
      <c r="AB100" s="196" t="str">
        <f t="shared" si="7"/>
        <v/>
      </c>
      <c r="AC100" s="322"/>
      <c r="AD100" s="323"/>
      <c r="AE100" s="324"/>
      <c r="AF100" s="44"/>
      <c r="AG100" s="153"/>
    </row>
    <row r="101" spans="1:36" ht="11.25" customHeight="1">
      <c r="A101" s="317"/>
      <c r="B101" s="318"/>
      <c r="C101" s="145"/>
      <c r="D101" s="157" t="s">
        <v>160</v>
      </c>
      <c r="E101" s="191"/>
      <c r="F101" s="336" t="s">
        <v>161</v>
      </c>
      <c r="G101" s="263"/>
      <c r="H101" s="263"/>
      <c r="I101" s="263"/>
      <c r="J101" s="263"/>
      <c r="K101" s="263"/>
      <c r="L101" s="263"/>
      <c r="M101" s="263"/>
      <c r="N101" s="263"/>
      <c r="O101" s="263"/>
      <c r="P101" s="263"/>
      <c r="Q101" s="264"/>
      <c r="R101" s="337"/>
      <c r="S101" s="338"/>
      <c r="T101" s="338"/>
      <c r="U101" s="338"/>
      <c r="V101" s="338"/>
      <c r="W101" s="338"/>
      <c r="X101" s="339"/>
      <c r="Y101" s="196" t="str">
        <f t="shared" si="4"/>
        <v/>
      </c>
      <c r="Z101" s="196" t="str">
        <f t="shared" si="5"/>
        <v/>
      </c>
      <c r="AA101" s="196" t="str">
        <f t="shared" si="6"/>
        <v/>
      </c>
      <c r="AB101" s="196" t="str">
        <f t="shared" si="7"/>
        <v/>
      </c>
      <c r="AC101" s="322"/>
      <c r="AD101" s="323"/>
      <c r="AE101" s="324"/>
      <c r="AF101" s="44"/>
      <c r="AG101" s="153"/>
    </row>
    <row r="102" spans="1:36" ht="11.25" customHeight="1">
      <c r="A102" s="317"/>
      <c r="B102" s="318"/>
      <c r="C102" s="158"/>
      <c r="D102" s="155"/>
      <c r="E102" s="155"/>
      <c r="F102" s="340"/>
      <c r="G102" s="341"/>
      <c r="H102" s="341"/>
      <c r="I102" s="341"/>
      <c r="J102" s="341" t="s">
        <v>42</v>
      </c>
      <c r="K102" s="145"/>
      <c r="L102" s="193" t="s">
        <v>162</v>
      </c>
      <c r="M102" s="193"/>
      <c r="N102" s="145" t="s">
        <v>37</v>
      </c>
      <c r="O102" s="193" t="s">
        <v>163</v>
      </c>
      <c r="P102" s="193"/>
      <c r="Q102" s="333"/>
      <c r="R102" s="320"/>
      <c r="S102" s="321"/>
      <c r="T102" s="321"/>
      <c r="U102" s="321"/>
      <c r="V102" s="321"/>
      <c r="W102" s="321"/>
      <c r="X102" s="159" t="s">
        <v>145</v>
      </c>
      <c r="Y102" s="196" t="str">
        <f t="shared" si="4"/>
        <v/>
      </c>
      <c r="Z102" s="196" t="str">
        <f t="shared" si="5"/>
        <v/>
      </c>
      <c r="AA102" s="196" t="str">
        <f t="shared" si="6"/>
        <v/>
      </c>
      <c r="AB102" s="196" t="str">
        <f t="shared" si="7"/>
        <v/>
      </c>
      <c r="AC102" s="322"/>
      <c r="AD102" s="323"/>
      <c r="AE102" s="324"/>
      <c r="AF102" s="44"/>
      <c r="AG102" s="153"/>
    </row>
    <row r="103" spans="1:36" ht="13.5" customHeight="1">
      <c r="A103" s="317"/>
      <c r="B103" s="318"/>
      <c r="C103" s="158"/>
      <c r="D103" s="155"/>
      <c r="E103" s="155"/>
      <c r="F103" s="141" t="s">
        <v>164</v>
      </c>
      <c r="G103" s="142"/>
      <c r="H103" s="142"/>
      <c r="I103" s="142"/>
      <c r="J103" s="142"/>
      <c r="K103" s="142"/>
      <c r="L103" s="142"/>
      <c r="M103" s="142"/>
      <c r="N103" s="142"/>
      <c r="O103" s="92"/>
      <c r="P103" s="92"/>
      <c r="Q103" s="159" t="s">
        <v>45</v>
      </c>
      <c r="R103" s="328"/>
      <c r="S103" s="329"/>
      <c r="T103" s="329"/>
      <c r="U103" s="329"/>
      <c r="V103" s="329"/>
      <c r="W103" s="329"/>
      <c r="X103" s="342"/>
      <c r="Y103" s="196" t="str">
        <f t="shared" si="4"/>
        <v/>
      </c>
      <c r="Z103" s="196" t="str">
        <f t="shared" si="5"/>
        <v/>
      </c>
      <c r="AA103" s="196" t="str">
        <f t="shared" si="6"/>
        <v/>
      </c>
      <c r="AB103" s="196" t="str">
        <f t="shared" si="7"/>
        <v/>
      </c>
      <c r="AC103" s="322"/>
      <c r="AD103" s="323"/>
      <c r="AE103" s="324"/>
      <c r="AF103" s="44"/>
      <c r="AG103" s="153"/>
    </row>
    <row r="104" spans="1:36" ht="13.5" customHeight="1">
      <c r="A104" s="317"/>
      <c r="B104" s="318"/>
      <c r="C104" s="158"/>
      <c r="D104" s="155"/>
      <c r="E104" s="155"/>
      <c r="F104" s="141" t="s">
        <v>165</v>
      </c>
      <c r="G104" s="142"/>
      <c r="H104" s="142"/>
      <c r="I104" s="326"/>
      <c r="J104" s="326"/>
      <c r="K104" s="326"/>
      <c r="L104" s="142" t="s">
        <v>90</v>
      </c>
      <c r="M104" s="142"/>
      <c r="N104" s="142"/>
      <c r="O104" s="142"/>
      <c r="P104" s="142"/>
      <c r="Q104" s="160"/>
      <c r="R104" s="45" t="s">
        <v>166</v>
      </c>
      <c r="S104" s="46"/>
      <c r="T104" s="46"/>
      <c r="U104" s="46"/>
      <c r="V104" s="46"/>
      <c r="W104" s="46"/>
      <c r="X104" s="47"/>
      <c r="Y104" s="196" t="str">
        <f t="shared" si="4"/>
        <v/>
      </c>
      <c r="Z104" s="196" t="str">
        <f t="shared" si="5"/>
        <v/>
      </c>
      <c r="AA104" s="196" t="str">
        <f t="shared" si="6"/>
        <v/>
      </c>
      <c r="AB104" s="196" t="str">
        <f t="shared" si="7"/>
        <v/>
      </c>
      <c r="AC104" s="322"/>
      <c r="AD104" s="323"/>
      <c r="AE104" s="324"/>
      <c r="AF104" s="44"/>
      <c r="AG104" s="153"/>
    </row>
    <row r="105" spans="1:36" ht="13.5" customHeight="1">
      <c r="A105" s="317"/>
      <c r="B105" s="318"/>
      <c r="C105" s="158"/>
      <c r="D105" s="155"/>
      <c r="E105" s="155"/>
      <c r="F105" s="141" t="s">
        <v>167</v>
      </c>
      <c r="G105" s="142"/>
      <c r="H105" s="142"/>
      <c r="I105" s="142"/>
      <c r="J105" s="142"/>
      <c r="K105" s="326"/>
      <c r="L105" s="326"/>
      <c r="M105" s="142" t="s">
        <v>90</v>
      </c>
      <c r="N105" s="142"/>
      <c r="O105" s="142"/>
      <c r="P105" s="142"/>
      <c r="Q105" s="160"/>
      <c r="R105" s="141"/>
      <c r="S105" s="142"/>
      <c r="T105" s="142"/>
      <c r="U105" s="142"/>
      <c r="V105" s="142"/>
      <c r="W105" s="142"/>
      <c r="X105" s="160"/>
      <c r="Y105" s="196" t="str">
        <f t="shared" si="4"/>
        <v/>
      </c>
      <c r="Z105" s="196" t="str">
        <f t="shared" si="5"/>
        <v/>
      </c>
      <c r="AA105" s="196" t="str">
        <f t="shared" si="6"/>
        <v/>
      </c>
      <c r="AB105" s="196" t="str">
        <f t="shared" si="7"/>
        <v/>
      </c>
      <c r="AC105" s="322"/>
      <c r="AD105" s="323"/>
      <c r="AE105" s="324"/>
      <c r="AF105" s="44"/>
      <c r="AG105" s="153"/>
    </row>
    <row r="106" spans="1:36" ht="15.9" customHeight="1">
      <c r="A106" s="317"/>
      <c r="B106" s="318"/>
      <c r="C106" s="158"/>
      <c r="D106" s="155"/>
      <c r="E106" s="155"/>
      <c r="F106" s="271" t="s">
        <v>168</v>
      </c>
      <c r="G106" s="272"/>
      <c r="H106" s="272"/>
      <c r="I106" s="272"/>
      <c r="J106" s="272"/>
      <c r="K106" s="272"/>
      <c r="L106" s="272"/>
      <c r="M106" s="272"/>
      <c r="N106" s="272"/>
      <c r="O106" s="331"/>
      <c r="P106" s="332"/>
      <c r="Q106" s="273" t="s">
        <v>45</v>
      </c>
      <c r="R106" s="343"/>
      <c r="S106" s="344"/>
      <c r="T106" s="327"/>
      <c r="U106" s="327"/>
      <c r="V106" s="327"/>
      <c r="W106" s="327"/>
      <c r="X106" s="155" t="s">
        <v>152</v>
      </c>
      <c r="Y106" s="196" t="str">
        <f t="shared" si="4"/>
        <v/>
      </c>
      <c r="Z106" s="196" t="str">
        <f t="shared" si="5"/>
        <v/>
      </c>
      <c r="AA106" s="196" t="str">
        <f t="shared" si="6"/>
        <v/>
      </c>
      <c r="AB106" s="196" t="str">
        <f t="shared" si="7"/>
        <v/>
      </c>
      <c r="AC106" s="322"/>
      <c r="AD106" s="323"/>
      <c r="AE106" s="324"/>
      <c r="AF106" s="44"/>
      <c r="AG106" s="153"/>
      <c r="AH106" s="345"/>
      <c r="AI106" s="345"/>
      <c r="AJ106" s="345"/>
    </row>
    <row r="107" spans="1:36" ht="11.25" customHeight="1">
      <c r="A107" s="317"/>
      <c r="B107" s="318"/>
      <c r="C107" s="158"/>
      <c r="D107" s="155"/>
      <c r="E107" s="155"/>
      <c r="F107" s="45" t="s">
        <v>169</v>
      </c>
      <c r="G107" s="46"/>
      <c r="H107" s="46"/>
      <c r="I107" s="282"/>
      <c r="J107" s="282"/>
      <c r="K107" s="346" t="s">
        <v>170</v>
      </c>
      <c r="L107" s="346"/>
      <c r="M107" s="346"/>
      <c r="N107" s="346"/>
      <c r="O107" s="346"/>
      <c r="P107" s="133"/>
      <c r="Q107" s="133"/>
      <c r="R107" s="347"/>
      <c r="S107" s="347"/>
      <c r="T107" s="347"/>
      <c r="U107" s="348"/>
      <c r="V107" s="348"/>
      <c r="W107" s="348"/>
      <c r="X107" s="349"/>
      <c r="Y107" s="196" t="str">
        <f t="shared" si="4"/>
        <v/>
      </c>
      <c r="Z107" s="196" t="str">
        <f t="shared" si="5"/>
        <v/>
      </c>
      <c r="AA107" s="196" t="str">
        <f t="shared" si="6"/>
        <v/>
      </c>
      <c r="AB107" s="196" t="str">
        <f t="shared" si="7"/>
        <v/>
      </c>
      <c r="AC107" s="322"/>
      <c r="AD107" s="323"/>
      <c r="AE107" s="324"/>
      <c r="AF107" s="44"/>
      <c r="AG107" s="153"/>
      <c r="AJ107" s="350"/>
    </row>
    <row r="108" spans="1:36" ht="11.25" customHeight="1">
      <c r="A108" s="317"/>
      <c r="B108" s="318"/>
      <c r="C108" s="173"/>
      <c r="D108" s="174"/>
      <c r="E108" s="174"/>
      <c r="F108" s="240" t="s">
        <v>171</v>
      </c>
      <c r="G108" s="225"/>
      <c r="H108" s="225"/>
      <c r="I108" s="225"/>
      <c r="J108" s="225"/>
      <c r="K108" s="225"/>
      <c r="L108" s="175"/>
      <c r="M108" s="175"/>
      <c r="N108" s="225" t="s">
        <v>172</v>
      </c>
      <c r="O108" s="225"/>
      <c r="P108" s="225"/>
      <c r="Q108" s="225"/>
      <c r="R108" s="225"/>
      <c r="S108" s="225"/>
      <c r="T108" s="175"/>
      <c r="U108" s="175"/>
      <c r="V108" s="175"/>
      <c r="W108" s="174" t="s">
        <v>45</v>
      </c>
      <c r="X108" s="176"/>
      <c r="Y108" s="196" t="str">
        <f t="shared" si="4"/>
        <v/>
      </c>
      <c r="Z108" s="196" t="str">
        <f t="shared" si="5"/>
        <v/>
      </c>
      <c r="AA108" s="196" t="str">
        <f t="shared" si="6"/>
        <v/>
      </c>
      <c r="AB108" s="196" t="str">
        <f t="shared" si="7"/>
        <v/>
      </c>
      <c r="AC108" s="322"/>
      <c r="AD108" s="323"/>
      <c r="AE108" s="324"/>
      <c r="AF108" s="44"/>
      <c r="AG108" s="153"/>
    </row>
    <row r="109" spans="1:36" ht="11.25" customHeight="1">
      <c r="A109" s="317"/>
      <c r="B109" s="318"/>
      <c r="C109" s="210"/>
      <c r="D109" s="133"/>
      <c r="E109" s="134"/>
      <c r="F109" s="45" t="s">
        <v>173</v>
      </c>
      <c r="G109" s="46"/>
      <c r="H109" s="46"/>
      <c r="I109" s="46"/>
      <c r="J109" s="46"/>
      <c r="K109" s="46"/>
      <c r="L109" s="46"/>
      <c r="M109" s="46"/>
      <c r="N109" s="351"/>
      <c r="O109" s="351"/>
      <c r="P109" s="352" t="s">
        <v>45</v>
      </c>
      <c r="Q109" s="353"/>
      <c r="R109" s="281" t="s">
        <v>174</v>
      </c>
      <c r="S109" s="214"/>
      <c r="T109" s="338" t="str">
        <f>IF(I110="","",((I110-O110)/O110)*100)</f>
        <v/>
      </c>
      <c r="U109" s="338"/>
      <c r="V109" s="338"/>
      <c r="W109" s="338"/>
      <c r="X109" s="215" t="s">
        <v>145</v>
      </c>
      <c r="Y109" s="196" t="str">
        <f t="shared" si="4"/>
        <v/>
      </c>
      <c r="Z109" s="196" t="str">
        <f t="shared" si="5"/>
        <v/>
      </c>
      <c r="AA109" s="196" t="str">
        <f t="shared" si="6"/>
        <v/>
      </c>
      <c r="AB109" s="196" t="str">
        <f t="shared" si="7"/>
        <v/>
      </c>
      <c r="AC109" s="322"/>
      <c r="AD109" s="323"/>
      <c r="AE109" s="324"/>
      <c r="AF109" s="44"/>
      <c r="AG109" s="153"/>
    </row>
    <row r="110" spans="1:36" ht="11.25" customHeight="1">
      <c r="A110" s="317"/>
      <c r="B110" s="318"/>
      <c r="C110" s="145" t="s">
        <v>37</v>
      </c>
      <c r="D110" s="155" t="s">
        <v>175</v>
      </c>
      <c r="E110" s="159"/>
      <c r="F110" s="354" t="s">
        <v>176</v>
      </c>
      <c r="G110" s="354"/>
      <c r="H110" s="354"/>
      <c r="I110" s="327"/>
      <c r="J110" s="327"/>
      <c r="K110" s="225" t="s">
        <v>177</v>
      </c>
      <c r="L110" s="225"/>
      <c r="M110" s="225"/>
      <c r="N110" s="225"/>
      <c r="O110" s="327"/>
      <c r="P110" s="327"/>
      <c r="Q110" s="355" t="s">
        <v>85</v>
      </c>
      <c r="R110" s="240"/>
      <c r="S110" s="225"/>
      <c r="T110" s="329"/>
      <c r="U110" s="329"/>
      <c r="V110" s="329"/>
      <c r="W110" s="329"/>
      <c r="X110" s="226"/>
      <c r="Y110" s="196" t="str">
        <f t="shared" si="4"/>
        <v/>
      </c>
      <c r="Z110" s="196" t="str">
        <f t="shared" si="5"/>
        <v/>
      </c>
      <c r="AA110" s="196" t="str">
        <f t="shared" si="6"/>
        <v/>
      </c>
      <c r="AB110" s="196" t="str">
        <f t="shared" si="7"/>
        <v/>
      </c>
      <c r="AC110" s="322"/>
      <c r="AD110" s="323"/>
      <c r="AE110" s="324"/>
      <c r="AF110" s="44"/>
      <c r="AG110" s="153"/>
    </row>
    <row r="111" spans="1:36" ht="11.25" customHeight="1">
      <c r="A111" s="317"/>
      <c r="B111" s="318"/>
      <c r="C111" s="158"/>
      <c r="D111" s="155"/>
      <c r="F111" s="45" t="s">
        <v>178</v>
      </c>
      <c r="G111" s="46"/>
      <c r="H111" s="46"/>
      <c r="I111" s="351"/>
      <c r="J111" s="351"/>
      <c r="K111" s="346" t="s">
        <v>170</v>
      </c>
      <c r="L111" s="346"/>
      <c r="M111" s="346"/>
      <c r="N111" s="346"/>
      <c r="O111" s="346"/>
      <c r="P111" s="133"/>
      <c r="Q111" s="133"/>
      <c r="R111" s="347"/>
      <c r="S111" s="347"/>
      <c r="T111" s="347"/>
      <c r="U111" s="348"/>
      <c r="V111" s="348"/>
      <c r="W111" s="348"/>
      <c r="X111" s="349"/>
      <c r="Y111" s="196" t="str">
        <f t="shared" si="4"/>
        <v/>
      </c>
      <c r="Z111" s="196" t="str">
        <f t="shared" si="5"/>
        <v/>
      </c>
      <c r="AA111" s="196" t="str">
        <f t="shared" si="6"/>
        <v/>
      </c>
      <c r="AB111" s="196" t="str">
        <f t="shared" si="7"/>
        <v/>
      </c>
      <c r="AC111" s="322"/>
      <c r="AD111" s="323"/>
      <c r="AE111" s="324"/>
      <c r="AF111" s="44"/>
      <c r="AG111" s="153"/>
    </row>
    <row r="112" spans="1:36" ht="11.25" customHeight="1">
      <c r="A112" s="229"/>
      <c r="B112" s="356"/>
      <c r="C112" s="173"/>
      <c r="D112" s="174"/>
      <c r="E112" s="176"/>
      <c r="F112" s="357" t="s">
        <v>179</v>
      </c>
      <c r="G112" s="357"/>
      <c r="H112" s="357"/>
      <c r="I112" s="357"/>
      <c r="J112" s="357"/>
      <c r="K112" s="357"/>
      <c r="L112" s="175"/>
      <c r="M112" s="175"/>
      <c r="N112" s="225" t="s">
        <v>180</v>
      </c>
      <c r="O112" s="225"/>
      <c r="P112" s="225"/>
      <c r="Q112" s="225"/>
      <c r="R112" s="225"/>
      <c r="S112" s="225"/>
      <c r="T112" s="175"/>
      <c r="U112" s="175"/>
      <c r="V112" s="175"/>
      <c r="W112" s="174" t="s">
        <v>45</v>
      </c>
      <c r="X112" s="176"/>
      <c r="Y112" s="204" t="str">
        <f t="shared" si="4"/>
        <v/>
      </c>
      <c r="Z112" s="204" t="str">
        <f t="shared" si="5"/>
        <v/>
      </c>
      <c r="AA112" s="204" t="str">
        <f t="shared" si="6"/>
        <v/>
      </c>
      <c r="AB112" s="204" t="str">
        <f t="shared" si="7"/>
        <v/>
      </c>
      <c r="AC112" s="358"/>
      <c r="AD112" s="359"/>
      <c r="AE112" s="360"/>
      <c r="AF112" s="44"/>
      <c r="AG112" s="185"/>
    </row>
    <row r="113" spans="1:33" ht="11.25" customHeight="1">
      <c r="A113" s="361" t="s">
        <v>181</v>
      </c>
      <c r="B113" s="124" t="s">
        <v>182</v>
      </c>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6"/>
      <c r="Y113" s="362" t="str">
        <f t="shared" si="4"/>
        <v/>
      </c>
      <c r="Z113" s="362" t="str">
        <f t="shared" si="5"/>
        <v/>
      </c>
      <c r="AA113" s="362" t="str">
        <f t="shared" si="6"/>
        <v/>
      </c>
      <c r="AB113" s="362" t="str">
        <f t="shared" si="7"/>
        <v/>
      </c>
      <c r="AC113" s="205"/>
      <c r="AD113" s="206"/>
      <c r="AE113" s="207"/>
      <c r="AF113" s="44"/>
      <c r="AG113" s="119"/>
    </row>
    <row r="114" spans="1:33" ht="11.25" customHeight="1">
      <c r="A114" s="110" t="s">
        <v>30</v>
      </c>
      <c r="B114" s="127" t="s">
        <v>183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9"/>
      <c r="Y114" s="114" t="str">
        <f t="shared" si="4"/>
        <v/>
      </c>
      <c r="Z114" s="114" t="str">
        <f t="shared" si="5"/>
        <v/>
      </c>
      <c r="AA114" s="114" t="str">
        <f t="shared" si="6"/>
        <v/>
      </c>
      <c r="AB114" s="114" t="str">
        <f t="shared" si="7"/>
        <v/>
      </c>
      <c r="AC114" s="115"/>
      <c r="AD114" s="116"/>
      <c r="AE114" s="117"/>
      <c r="AF114" s="44"/>
      <c r="AG114" s="119"/>
    </row>
    <row r="115" spans="1:33" ht="11.25" customHeight="1">
      <c r="A115" s="110" t="s">
        <v>184</v>
      </c>
      <c r="B115" s="127" t="s">
        <v>185</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9" t="s">
        <v>60</v>
      </c>
      <c r="Y115" s="114" t="str">
        <f t="shared" si="4"/>
        <v/>
      </c>
      <c r="Z115" s="114" t="str">
        <f t="shared" si="5"/>
        <v/>
      </c>
      <c r="AA115" s="114" t="str">
        <f t="shared" si="6"/>
        <v/>
      </c>
      <c r="AB115" s="114" t="str">
        <f t="shared" si="7"/>
        <v/>
      </c>
      <c r="AC115" s="115"/>
      <c r="AD115" s="116"/>
      <c r="AE115" s="117"/>
      <c r="AF115" s="44"/>
      <c r="AG115" s="119"/>
    </row>
    <row r="116" spans="1:33" ht="11.25" customHeight="1">
      <c r="A116" s="110" t="s">
        <v>58</v>
      </c>
      <c r="B116" s="127" t="s">
        <v>186</v>
      </c>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9" t="s">
        <v>60</v>
      </c>
      <c r="Y116" s="114" t="str">
        <f t="shared" si="4"/>
        <v/>
      </c>
      <c r="Z116" s="114" t="str">
        <f t="shared" si="5"/>
        <v/>
      </c>
      <c r="AA116" s="114" t="str">
        <f t="shared" si="6"/>
        <v/>
      </c>
      <c r="AB116" s="114" t="str">
        <f t="shared" si="7"/>
        <v/>
      </c>
      <c r="AC116" s="115"/>
      <c r="AD116" s="116"/>
      <c r="AE116" s="117"/>
      <c r="AF116" s="44"/>
      <c r="AG116" s="119"/>
    </row>
    <row r="117" spans="1:33" ht="11.25" customHeight="1">
      <c r="A117" s="110" t="s">
        <v>61</v>
      </c>
      <c r="B117" s="127" t="s">
        <v>187</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9" t="s">
        <v>60</v>
      </c>
      <c r="Y117" s="114" t="str">
        <f t="shared" si="4"/>
        <v/>
      </c>
      <c r="Z117" s="114" t="str">
        <f t="shared" si="5"/>
        <v/>
      </c>
      <c r="AA117" s="114" t="str">
        <f t="shared" si="6"/>
        <v/>
      </c>
      <c r="AB117" s="114" t="str">
        <f t="shared" si="7"/>
        <v/>
      </c>
      <c r="AC117" s="115"/>
      <c r="AD117" s="116"/>
      <c r="AE117" s="117"/>
      <c r="AF117" s="44"/>
      <c r="AG117" s="119"/>
    </row>
    <row r="118" spans="1:33" ht="11.25" customHeight="1">
      <c r="A118" s="110" t="s">
        <v>188</v>
      </c>
      <c r="B118" s="277" t="s">
        <v>189</v>
      </c>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9"/>
      <c r="Y118" s="114" t="str">
        <f t="shared" si="4"/>
        <v/>
      </c>
      <c r="Z118" s="114" t="str">
        <f t="shared" si="5"/>
        <v/>
      </c>
      <c r="AA118" s="114" t="str">
        <f t="shared" si="6"/>
        <v/>
      </c>
      <c r="AB118" s="114" t="str">
        <f t="shared" si="7"/>
        <v/>
      </c>
      <c r="AC118" s="115"/>
      <c r="AD118" s="116"/>
      <c r="AE118" s="117"/>
      <c r="AF118" s="44"/>
      <c r="AG118" s="119"/>
    </row>
    <row r="119" spans="1:33" ht="11.25" customHeight="1">
      <c r="A119" s="361" t="s">
        <v>190</v>
      </c>
      <c r="B119" s="179" t="s">
        <v>191</v>
      </c>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363"/>
      <c r="Y119" s="364" t="str">
        <f t="shared" si="4"/>
        <v/>
      </c>
      <c r="Z119" s="364" t="str">
        <f t="shared" si="5"/>
        <v/>
      </c>
      <c r="AA119" s="364" t="str">
        <f t="shared" si="6"/>
        <v/>
      </c>
      <c r="AB119" s="364" t="str">
        <f t="shared" si="7"/>
        <v/>
      </c>
      <c r="AC119" s="115"/>
      <c r="AD119" s="116"/>
      <c r="AE119" s="117"/>
      <c r="AF119" s="44"/>
      <c r="AG119" s="119"/>
    </row>
    <row r="120" spans="1:33" ht="11.25" customHeight="1">
      <c r="A120" s="361" t="s">
        <v>192</v>
      </c>
      <c r="B120" s="277" t="s">
        <v>193</v>
      </c>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365"/>
      <c r="Y120" s="114" t="str">
        <f t="shared" si="4"/>
        <v/>
      </c>
      <c r="Z120" s="114" t="str">
        <f t="shared" si="5"/>
        <v/>
      </c>
      <c r="AA120" s="114" t="str">
        <f t="shared" si="6"/>
        <v/>
      </c>
      <c r="AB120" s="114" t="str">
        <f t="shared" si="7"/>
        <v/>
      </c>
      <c r="AC120" s="115"/>
      <c r="AD120" s="116"/>
      <c r="AE120" s="117"/>
      <c r="AF120" s="44"/>
      <c r="AG120" s="119"/>
    </row>
    <row r="121" spans="1:33" ht="11.25" customHeight="1">
      <c r="A121" s="110" t="s">
        <v>80</v>
      </c>
      <c r="B121" s="277" t="s">
        <v>194</v>
      </c>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365"/>
      <c r="Y121" s="114" t="str">
        <f t="shared" si="4"/>
        <v/>
      </c>
      <c r="Z121" s="114" t="str">
        <f t="shared" si="5"/>
        <v/>
      </c>
      <c r="AA121" s="114" t="str">
        <f t="shared" si="6"/>
        <v/>
      </c>
      <c r="AB121" s="114" t="str">
        <f t="shared" si="7"/>
        <v/>
      </c>
      <c r="AC121" s="115"/>
      <c r="AD121" s="116"/>
      <c r="AE121" s="117"/>
      <c r="AF121" s="44"/>
      <c r="AG121" s="119"/>
    </row>
    <row r="122" spans="1:33" ht="11.25" customHeight="1" thickBot="1">
      <c r="A122" s="366" t="s">
        <v>96</v>
      </c>
      <c r="B122" s="367" t="s">
        <v>195</v>
      </c>
      <c r="C122" s="368"/>
      <c r="D122" s="368"/>
      <c r="E122" s="368"/>
      <c r="F122" s="368"/>
      <c r="G122" s="368"/>
      <c r="H122" s="368"/>
      <c r="I122" s="368"/>
      <c r="J122" s="368"/>
      <c r="K122" s="368"/>
      <c r="L122" s="368"/>
      <c r="M122" s="368"/>
      <c r="N122" s="368"/>
      <c r="O122" s="368"/>
      <c r="P122" s="368"/>
      <c r="Q122" s="368"/>
      <c r="R122" s="368"/>
      <c r="S122" s="368"/>
      <c r="T122" s="368"/>
      <c r="U122" s="368"/>
      <c r="V122" s="368"/>
      <c r="W122" s="368"/>
      <c r="X122" s="369"/>
      <c r="Y122" s="370" t="str">
        <f t="shared" si="4"/>
        <v/>
      </c>
      <c r="Z122" s="370" t="str">
        <f t="shared" si="5"/>
        <v/>
      </c>
      <c r="AA122" s="370" t="str">
        <f t="shared" si="6"/>
        <v/>
      </c>
      <c r="AB122" s="370" t="str">
        <f t="shared" si="7"/>
        <v/>
      </c>
      <c r="AC122" s="371"/>
      <c r="AD122" s="372"/>
      <c r="AE122" s="373"/>
      <c r="AF122" s="44"/>
      <c r="AG122" s="119"/>
    </row>
    <row r="123" spans="1:33" ht="11.25" customHeight="1">
      <c r="A123" s="293">
        <v>3</v>
      </c>
      <c r="B123" s="294" t="s">
        <v>196</v>
      </c>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6"/>
      <c r="AF123" s="109"/>
    </row>
    <row r="124" spans="1:33" ht="11.25" customHeight="1">
      <c r="A124" s="110" t="s">
        <v>22</v>
      </c>
      <c r="B124" s="127" t="s">
        <v>197</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9" t="s">
        <v>60</v>
      </c>
      <c r="Y124" s="362" t="str">
        <f t="shared" si="4"/>
        <v/>
      </c>
      <c r="Z124" s="114" t="str">
        <f t="shared" si="5"/>
        <v/>
      </c>
      <c r="AA124" s="114" t="str">
        <f t="shared" si="6"/>
        <v/>
      </c>
      <c r="AB124" s="114" t="str">
        <f t="shared" si="7"/>
        <v/>
      </c>
      <c r="AC124" s="115"/>
      <c r="AD124" s="116"/>
      <c r="AE124" s="117"/>
      <c r="AF124" s="44"/>
      <c r="AG124" s="119"/>
    </row>
    <row r="125" spans="1:33" ht="11.25" customHeight="1">
      <c r="A125" s="110" t="s">
        <v>24</v>
      </c>
      <c r="B125" s="127" t="s">
        <v>198</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9" t="s">
        <v>60</v>
      </c>
      <c r="Y125" s="362" t="str">
        <f t="shared" si="4"/>
        <v/>
      </c>
      <c r="Z125" s="114" t="str">
        <f t="shared" si="5"/>
        <v/>
      </c>
      <c r="AA125" s="114" t="str">
        <f t="shared" si="6"/>
        <v/>
      </c>
      <c r="AB125" s="114" t="str">
        <f t="shared" si="7"/>
        <v/>
      </c>
      <c r="AC125" s="115"/>
      <c r="AD125" s="116"/>
      <c r="AE125" s="117"/>
      <c r="AF125" s="44"/>
      <c r="AG125" s="119"/>
    </row>
    <row r="126" spans="1:33" ht="11.25" customHeight="1">
      <c r="A126" s="374" t="s">
        <v>26</v>
      </c>
      <c r="B126" s="231" t="s">
        <v>199</v>
      </c>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3"/>
      <c r="Y126" s="362" t="str">
        <f t="shared" si="4"/>
        <v/>
      </c>
      <c r="Z126" s="375" t="str">
        <f t="shared" si="5"/>
        <v/>
      </c>
      <c r="AA126" s="375" t="str">
        <f t="shared" si="6"/>
        <v/>
      </c>
      <c r="AB126" s="375" t="str">
        <f t="shared" si="7"/>
        <v/>
      </c>
      <c r="AC126" s="115"/>
      <c r="AD126" s="116"/>
      <c r="AE126" s="117"/>
      <c r="AF126" s="72"/>
      <c r="AG126" s="119"/>
    </row>
    <row r="127" spans="1:33" ht="11.25" customHeight="1">
      <c r="A127" s="110" t="s">
        <v>28</v>
      </c>
      <c r="B127" s="127" t="s">
        <v>200</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9"/>
      <c r="Y127" s="362" t="str">
        <f t="shared" si="4"/>
        <v/>
      </c>
      <c r="Z127" s="114" t="str">
        <f t="shared" si="5"/>
        <v/>
      </c>
      <c r="AA127" s="114" t="str">
        <f t="shared" si="6"/>
        <v/>
      </c>
      <c r="AB127" s="114" t="str">
        <f t="shared" si="7"/>
        <v/>
      </c>
      <c r="AC127" s="115"/>
      <c r="AD127" s="116"/>
      <c r="AE127" s="117"/>
      <c r="AF127" s="44"/>
      <c r="AG127" s="119"/>
    </row>
    <row r="128" spans="1:33" ht="11.25" customHeight="1">
      <c r="A128" s="110" t="s">
        <v>30</v>
      </c>
      <c r="B128" s="231" t="s">
        <v>201</v>
      </c>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3"/>
      <c r="Y128" s="114" t="str">
        <f t="shared" si="4"/>
        <v/>
      </c>
      <c r="Z128" s="114" t="str">
        <f t="shared" si="5"/>
        <v/>
      </c>
      <c r="AA128" s="114" t="str">
        <f t="shared" si="6"/>
        <v/>
      </c>
      <c r="AB128" s="114" t="str">
        <f t="shared" si="7"/>
        <v/>
      </c>
      <c r="AC128" s="115"/>
      <c r="AD128" s="116"/>
      <c r="AE128" s="117"/>
      <c r="AF128" s="44"/>
      <c r="AG128" s="119"/>
    </row>
    <row r="129" spans="1:33" ht="11.25" customHeight="1">
      <c r="A129" s="110" t="s">
        <v>184</v>
      </c>
      <c r="B129" s="127" t="s">
        <v>202</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9" t="s">
        <v>60</v>
      </c>
      <c r="Y129" s="362" t="str">
        <f t="shared" si="4"/>
        <v/>
      </c>
      <c r="Z129" s="114" t="str">
        <f t="shared" si="5"/>
        <v/>
      </c>
      <c r="AA129" s="114" t="str">
        <f t="shared" si="6"/>
        <v/>
      </c>
      <c r="AB129" s="114" t="str">
        <f t="shared" si="7"/>
        <v/>
      </c>
      <c r="AC129" s="115"/>
      <c r="AD129" s="116"/>
      <c r="AE129" s="117"/>
      <c r="AF129" s="44"/>
      <c r="AG129" s="119"/>
    </row>
    <row r="130" spans="1:33" ht="11.25" customHeight="1">
      <c r="A130" s="110" t="s">
        <v>58</v>
      </c>
      <c r="B130" s="127" t="s">
        <v>203</v>
      </c>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9"/>
      <c r="Y130" s="114" t="str">
        <f t="shared" si="4"/>
        <v/>
      </c>
      <c r="Z130" s="114" t="str">
        <f t="shared" si="5"/>
        <v/>
      </c>
      <c r="AA130" s="114" t="str">
        <f t="shared" si="6"/>
        <v/>
      </c>
      <c r="AB130" s="114" t="str">
        <f t="shared" si="7"/>
        <v/>
      </c>
      <c r="AC130" s="115"/>
      <c r="AD130" s="116"/>
      <c r="AE130" s="117"/>
      <c r="AF130" s="44"/>
      <c r="AG130" s="119"/>
    </row>
    <row r="131" spans="1:33" ht="11.25" customHeight="1">
      <c r="A131" s="110" t="s">
        <v>204</v>
      </c>
      <c r="B131" s="127" t="s">
        <v>205</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9" t="s">
        <v>60</v>
      </c>
      <c r="Y131" s="362" t="str">
        <f t="shared" si="4"/>
        <v/>
      </c>
      <c r="Z131" s="114" t="str">
        <f t="shared" si="5"/>
        <v/>
      </c>
      <c r="AA131" s="114" t="str">
        <f t="shared" si="6"/>
        <v/>
      </c>
      <c r="AB131" s="114" t="str">
        <f t="shared" si="7"/>
        <v/>
      </c>
      <c r="AC131" s="115"/>
      <c r="AD131" s="116"/>
      <c r="AE131" s="117"/>
      <c r="AF131" s="44"/>
      <c r="AG131" s="119"/>
    </row>
    <row r="132" spans="1:33" ht="11.25" customHeight="1">
      <c r="A132" s="110" t="s">
        <v>73</v>
      </c>
      <c r="B132" s="127" t="s">
        <v>206</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9" t="s">
        <v>60</v>
      </c>
      <c r="Y132" s="362" t="str">
        <f t="shared" si="4"/>
        <v/>
      </c>
      <c r="Z132" s="114" t="str">
        <f t="shared" si="5"/>
        <v/>
      </c>
      <c r="AA132" s="114" t="str">
        <f t="shared" si="6"/>
        <v/>
      </c>
      <c r="AB132" s="114" t="str">
        <f t="shared" si="7"/>
        <v/>
      </c>
      <c r="AC132" s="115"/>
      <c r="AD132" s="116"/>
      <c r="AE132" s="117"/>
      <c r="AF132" s="44"/>
      <c r="AG132" s="119"/>
    </row>
    <row r="133" spans="1:33" ht="11.25" customHeight="1">
      <c r="A133" s="110" t="s">
        <v>75</v>
      </c>
      <c r="B133" s="127" t="s">
        <v>207</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9" t="s">
        <v>60</v>
      </c>
      <c r="Y133" s="362" t="str">
        <f t="shared" si="4"/>
        <v/>
      </c>
      <c r="Z133" s="114" t="str">
        <f t="shared" si="5"/>
        <v/>
      </c>
      <c r="AA133" s="114" t="str">
        <f t="shared" si="6"/>
        <v/>
      </c>
      <c r="AB133" s="114" t="str">
        <f t="shared" si="7"/>
        <v/>
      </c>
      <c r="AC133" s="115"/>
      <c r="AD133" s="116"/>
      <c r="AE133" s="117"/>
      <c r="AF133" s="44"/>
      <c r="AG133" s="119"/>
    </row>
    <row r="134" spans="1:33" ht="11.25" customHeight="1">
      <c r="A134" s="110" t="s">
        <v>77</v>
      </c>
      <c r="B134" s="127" t="s">
        <v>208</v>
      </c>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9" t="s">
        <v>60</v>
      </c>
      <c r="Y134" s="362" t="str">
        <f t="shared" si="4"/>
        <v/>
      </c>
      <c r="Z134" s="114" t="str">
        <f t="shared" si="5"/>
        <v/>
      </c>
      <c r="AA134" s="114" t="str">
        <f t="shared" si="6"/>
        <v/>
      </c>
      <c r="AB134" s="114" t="str">
        <f t="shared" si="7"/>
        <v/>
      </c>
      <c r="AC134" s="115"/>
      <c r="AD134" s="116"/>
      <c r="AE134" s="117"/>
      <c r="AF134" s="44"/>
      <c r="AG134" s="119"/>
    </row>
    <row r="135" spans="1:33" ht="11.25" customHeight="1">
      <c r="A135" s="110" t="s">
        <v>209</v>
      </c>
      <c r="B135" s="127" t="s">
        <v>210</v>
      </c>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9" t="s">
        <v>60</v>
      </c>
      <c r="Y135" s="362" t="str">
        <f t="shared" si="4"/>
        <v/>
      </c>
      <c r="Z135" s="114" t="str">
        <f t="shared" si="5"/>
        <v/>
      </c>
      <c r="AA135" s="114" t="str">
        <f t="shared" si="6"/>
        <v/>
      </c>
      <c r="AB135" s="114" t="str">
        <f t="shared" si="7"/>
        <v/>
      </c>
      <c r="AC135" s="115"/>
      <c r="AD135" s="116"/>
      <c r="AE135" s="117"/>
      <c r="AF135" s="44"/>
      <c r="AG135" s="119"/>
    </row>
    <row r="136" spans="1:33" ht="11.25" customHeight="1" thickBot="1">
      <c r="A136" s="366" t="s">
        <v>211</v>
      </c>
      <c r="B136" s="376" t="s">
        <v>212</v>
      </c>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8" t="s">
        <v>60</v>
      </c>
      <c r="Y136" s="379" t="str">
        <f t="shared" si="4"/>
        <v/>
      </c>
      <c r="Z136" s="379" t="str">
        <f t="shared" si="5"/>
        <v/>
      </c>
      <c r="AA136" s="379" t="str">
        <f t="shared" si="6"/>
        <v/>
      </c>
      <c r="AB136" s="379" t="str">
        <f t="shared" si="7"/>
        <v/>
      </c>
      <c r="AC136" s="380"/>
      <c r="AD136" s="372"/>
      <c r="AE136" s="373"/>
      <c r="AF136" s="44"/>
      <c r="AG136" s="119"/>
    </row>
    <row r="137" spans="1:33" ht="11.25" customHeight="1">
      <c r="A137" s="381">
        <v>4</v>
      </c>
      <c r="B137" s="382" t="s">
        <v>213</v>
      </c>
      <c r="C137" s="383"/>
      <c r="D137" s="383"/>
      <c r="E137" s="383"/>
      <c r="F137" s="383"/>
      <c r="G137" s="383"/>
      <c r="H137" s="383"/>
      <c r="I137" s="383"/>
      <c r="J137" s="383"/>
      <c r="K137" s="383"/>
      <c r="L137" s="383"/>
      <c r="M137" s="383"/>
      <c r="N137" s="383"/>
      <c r="O137" s="383"/>
      <c r="P137" s="383"/>
      <c r="Q137" s="383"/>
      <c r="R137" s="383"/>
      <c r="S137" s="383"/>
      <c r="T137" s="383"/>
      <c r="U137" s="383"/>
      <c r="V137" s="383"/>
      <c r="W137" s="383"/>
      <c r="X137" s="383"/>
      <c r="Y137" s="107"/>
      <c r="Z137" s="107"/>
      <c r="AA137" s="107"/>
      <c r="AB137" s="107"/>
      <c r="AC137" s="107"/>
      <c r="AD137" s="107"/>
      <c r="AE137" s="108"/>
      <c r="AF137" s="109"/>
    </row>
    <row r="138" spans="1:33" ht="11.25" customHeight="1">
      <c r="A138" s="120" t="s">
        <v>22</v>
      </c>
      <c r="B138" s="121" t="s">
        <v>214</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3"/>
      <c r="Y138" s="384" t="str">
        <f t="shared" si="4"/>
        <v/>
      </c>
      <c r="Z138" s="114" t="str">
        <f t="shared" si="5"/>
        <v/>
      </c>
      <c r="AA138" s="114" t="str">
        <f t="shared" si="6"/>
        <v/>
      </c>
      <c r="AB138" s="114" t="str">
        <f t="shared" si="7"/>
        <v/>
      </c>
      <c r="AC138" s="115"/>
      <c r="AD138" s="116"/>
      <c r="AE138" s="117"/>
      <c r="AF138" s="44"/>
      <c r="AG138" s="119"/>
    </row>
    <row r="139" spans="1:33" ht="11.25" customHeight="1">
      <c r="A139" s="110" t="s">
        <v>24</v>
      </c>
      <c r="B139" s="124" t="s">
        <v>215</v>
      </c>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6" t="s">
        <v>60</v>
      </c>
      <c r="Y139" s="114" t="str">
        <f t="shared" si="4"/>
        <v/>
      </c>
      <c r="Z139" s="114" t="str">
        <f t="shared" si="5"/>
        <v/>
      </c>
      <c r="AA139" s="114" t="str">
        <f t="shared" si="6"/>
        <v/>
      </c>
      <c r="AB139" s="114" t="str">
        <f t="shared" si="7"/>
        <v/>
      </c>
      <c r="AC139" s="115"/>
      <c r="AD139" s="116"/>
      <c r="AE139" s="117"/>
      <c r="AF139" s="44"/>
      <c r="AG139" s="119"/>
    </row>
    <row r="140" spans="1:33" ht="11.25" customHeight="1">
      <c r="A140" s="110" t="s">
        <v>26</v>
      </c>
      <c r="B140" s="127" t="s">
        <v>216</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9" t="s">
        <v>60</v>
      </c>
      <c r="Y140" s="114" t="str">
        <f t="shared" si="4"/>
        <v/>
      </c>
      <c r="Z140" s="114" t="str">
        <f t="shared" si="5"/>
        <v/>
      </c>
      <c r="AA140" s="114" t="str">
        <f t="shared" si="6"/>
        <v/>
      </c>
      <c r="AB140" s="114" t="str">
        <f t="shared" si="7"/>
        <v/>
      </c>
      <c r="AC140" s="115"/>
      <c r="AD140" s="116"/>
      <c r="AE140" s="117"/>
      <c r="AF140" s="44"/>
      <c r="AG140" s="119"/>
    </row>
    <row r="141" spans="1:33" ht="11.25" customHeight="1">
      <c r="A141" s="110" t="s">
        <v>28</v>
      </c>
      <c r="B141" s="277" t="s">
        <v>217</v>
      </c>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9"/>
      <c r="Y141" s="114" t="str">
        <f t="shared" si="4"/>
        <v/>
      </c>
      <c r="Z141" s="114" t="str">
        <f t="shared" si="5"/>
        <v/>
      </c>
      <c r="AA141" s="114" t="str">
        <f t="shared" si="6"/>
        <v/>
      </c>
      <c r="AB141" s="114" t="str">
        <f t="shared" si="7"/>
        <v/>
      </c>
      <c r="AC141" s="115"/>
      <c r="AD141" s="116"/>
      <c r="AE141" s="117"/>
      <c r="AF141" s="44"/>
      <c r="AG141" s="119"/>
    </row>
    <row r="142" spans="1:33" ht="11.25" customHeight="1">
      <c r="A142" s="110" t="s">
        <v>30</v>
      </c>
      <c r="B142" s="127" t="s">
        <v>218</v>
      </c>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9" t="s">
        <v>60</v>
      </c>
      <c r="Y142" s="114" t="str">
        <f t="shared" si="4"/>
        <v/>
      </c>
      <c r="Z142" s="114" t="str">
        <f t="shared" si="5"/>
        <v/>
      </c>
      <c r="AA142" s="114" t="str">
        <f t="shared" si="6"/>
        <v/>
      </c>
      <c r="AB142" s="114" t="str">
        <f t="shared" si="7"/>
        <v/>
      </c>
      <c r="AC142" s="115"/>
      <c r="AD142" s="116"/>
      <c r="AE142" s="117"/>
      <c r="AF142" s="44"/>
      <c r="AG142" s="119"/>
    </row>
    <row r="143" spans="1:33" ht="12.9" customHeight="1">
      <c r="A143" s="131" t="s">
        <v>184</v>
      </c>
      <c r="B143" s="385" t="s">
        <v>219</v>
      </c>
      <c r="C143" s="386"/>
      <c r="D143" s="386"/>
      <c r="E143" s="386"/>
      <c r="F143" s="45" t="s">
        <v>143</v>
      </c>
      <c r="G143" s="263"/>
      <c r="H143" s="263"/>
      <c r="I143" s="263"/>
      <c r="J143" s="263"/>
      <c r="K143" s="263"/>
      <c r="L143" s="263"/>
      <c r="M143" s="263"/>
      <c r="N143" s="263"/>
      <c r="O143" s="263"/>
      <c r="P143" s="263"/>
      <c r="Q143" s="264"/>
      <c r="R143" s="387" t="str">
        <f>IF(I144="","",(I144/O144)*100)</f>
        <v/>
      </c>
      <c r="S143" s="388"/>
      <c r="T143" s="388"/>
      <c r="U143" s="388"/>
      <c r="V143" s="388"/>
      <c r="W143" s="388"/>
      <c r="X143" s="266" t="s">
        <v>145</v>
      </c>
      <c r="Y143" s="389" t="str">
        <f t="shared" si="4"/>
        <v/>
      </c>
      <c r="Z143" s="389" t="str">
        <f t="shared" si="5"/>
        <v/>
      </c>
      <c r="AA143" s="389" t="str">
        <f t="shared" si="6"/>
        <v/>
      </c>
      <c r="AB143" s="389" t="str">
        <f t="shared" si="7"/>
        <v/>
      </c>
      <c r="AC143" s="390"/>
      <c r="AD143" s="391"/>
      <c r="AE143" s="392"/>
      <c r="AF143" s="72"/>
      <c r="AG143" s="139"/>
    </row>
    <row r="144" spans="1:33" ht="12.9" customHeight="1">
      <c r="A144" s="140"/>
      <c r="B144" s="393"/>
      <c r="C144" s="394"/>
      <c r="D144" s="394"/>
      <c r="E144" s="394"/>
      <c r="F144" s="141" t="s">
        <v>220</v>
      </c>
      <c r="G144" s="142"/>
      <c r="H144" s="142"/>
      <c r="I144" s="395"/>
      <c r="J144" s="395"/>
      <c r="K144" s="157" t="s">
        <v>221</v>
      </c>
      <c r="L144" s="157"/>
      <c r="M144" s="157"/>
      <c r="N144" s="157"/>
      <c r="O144" s="396"/>
      <c r="P144" s="396"/>
      <c r="Q144" s="221" t="s">
        <v>85</v>
      </c>
      <c r="R144" s="397"/>
      <c r="S144" s="398"/>
      <c r="T144" s="398"/>
      <c r="U144" s="398"/>
      <c r="V144" s="398"/>
      <c r="W144" s="398"/>
      <c r="X144" s="275"/>
      <c r="Y144" s="399" t="str">
        <f t="shared" si="4"/>
        <v/>
      </c>
      <c r="Z144" s="399" t="str">
        <f t="shared" si="5"/>
        <v/>
      </c>
      <c r="AA144" s="399" t="str">
        <f t="shared" si="6"/>
        <v/>
      </c>
      <c r="AB144" s="399" t="str">
        <f t="shared" si="7"/>
        <v/>
      </c>
      <c r="AC144" s="400"/>
      <c r="AD144" s="401"/>
      <c r="AE144" s="402"/>
      <c r="AF144" s="72"/>
      <c r="AG144" s="153"/>
    </row>
    <row r="145" spans="1:33" ht="11.25" customHeight="1">
      <c r="A145" s="140"/>
      <c r="B145" s="393"/>
      <c r="C145" s="394"/>
      <c r="D145" s="394"/>
      <c r="E145" s="394"/>
      <c r="F145" s="230" t="s">
        <v>148</v>
      </c>
      <c r="G145" s="187"/>
      <c r="H145" s="187"/>
      <c r="I145" s="187"/>
      <c r="J145" s="187"/>
      <c r="K145" s="187"/>
      <c r="L145" s="187"/>
      <c r="M145" s="187"/>
      <c r="N145" s="187"/>
      <c r="O145" s="187"/>
      <c r="P145" s="187"/>
      <c r="Q145" s="187"/>
      <c r="R145" s="187"/>
      <c r="S145" s="187"/>
      <c r="T145" s="187"/>
      <c r="U145" s="187"/>
      <c r="V145" s="187"/>
      <c r="W145" s="187"/>
      <c r="X145" s="188"/>
      <c r="Y145" s="399" t="str">
        <f t="shared" si="4"/>
        <v/>
      </c>
      <c r="Z145" s="399" t="str">
        <f t="shared" si="5"/>
        <v/>
      </c>
      <c r="AA145" s="399" t="str">
        <f t="shared" si="6"/>
        <v/>
      </c>
      <c r="AB145" s="399" t="str">
        <f t="shared" si="7"/>
        <v/>
      </c>
      <c r="AC145" s="400"/>
      <c r="AD145" s="401"/>
      <c r="AE145" s="402"/>
      <c r="AF145" s="72"/>
      <c r="AG145" s="153"/>
    </row>
    <row r="146" spans="1:33" ht="11.25" customHeight="1">
      <c r="A146" s="140"/>
      <c r="B146" s="393"/>
      <c r="C146" s="394"/>
      <c r="D146" s="394"/>
      <c r="E146" s="394"/>
      <c r="F146" s="236" t="s">
        <v>222</v>
      </c>
      <c r="G146" s="193"/>
      <c r="H146" s="193"/>
      <c r="I146" s="193"/>
      <c r="J146" s="193"/>
      <c r="K146" s="193"/>
      <c r="L146" s="193"/>
      <c r="M146" s="403"/>
      <c r="N146" s="403"/>
      <c r="O146" s="331"/>
      <c r="P146" s="332"/>
      <c r="Q146" s="403"/>
      <c r="R146" s="404" t="s">
        <v>45</v>
      </c>
      <c r="S146" s="404"/>
      <c r="T146" s="404"/>
      <c r="U146" s="404"/>
      <c r="V146" s="404"/>
      <c r="W146" s="404"/>
      <c r="X146" s="221"/>
      <c r="Y146" s="399" t="str">
        <f t="shared" si="4"/>
        <v/>
      </c>
      <c r="Z146" s="399" t="str">
        <f t="shared" si="5"/>
        <v/>
      </c>
      <c r="AA146" s="399" t="str">
        <f t="shared" si="6"/>
        <v/>
      </c>
      <c r="AB146" s="399" t="str">
        <f t="shared" si="7"/>
        <v/>
      </c>
      <c r="AC146" s="400"/>
      <c r="AD146" s="401"/>
      <c r="AE146" s="402"/>
      <c r="AF146" s="72"/>
      <c r="AG146" s="153"/>
    </row>
    <row r="147" spans="1:33" ht="11.25" customHeight="1">
      <c r="A147" s="140"/>
      <c r="B147" s="393"/>
      <c r="C147" s="394"/>
      <c r="D147" s="394"/>
      <c r="E147" s="394"/>
      <c r="F147" s="405" t="s">
        <v>223</v>
      </c>
      <c r="G147" s="406"/>
      <c r="H147" s="406"/>
      <c r="I147" s="406"/>
      <c r="J147" s="406"/>
      <c r="K147" s="406"/>
      <c r="L147" s="406"/>
      <c r="M147" s="406"/>
      <c r="N147" s="406"/>
      <c r="O147" s="407"/>
      <c r="P147" s="145"/>
      <c r="Q147" s="357" t="s">
        <v>224</v>
      </c>
      <c r="R147" s="357"/>
      <c r="S147" s="145"/>
      <c r="T147" s="180" t="s">
        <v>158</v>
      </c>
      <c r="U147" s="180"/>
      <c r="V147" s="180"/>
      <c r="W147" s="174"/>
      <c r="X147" s="176"/>
      <c r="Y147" s="399" t="str">
        <f t="shared" si="4"/>
        <v/>
      </c>
      <c r="Z147" s="399" t="str">
        <f t="shared" si="5"/>
        <v/>
      </c>
      <c r="AA147" s="399" t="str">
        <f t="shared" si="6"/>
        <v/>
      </c>
      <c r="AB147" s="399" t="str">
        <f t="shared" si="7"/>
        <v/>
      </c>
      <c r="AC147" s="400"/>
      <c r="AD147" s="401"/>
      <c r="AE147" s="402"/>
      <c r="AF147" s="72"/>
      <c r="AG147" s="153"/>
    </row>
    <row r="148" spans="1:33" ht="11.25" customHeight="1">
      <c r="A148" s="235"/>
      <c r="B148" s="393"/>
      <c r="C148" s="394"/>
      <c r="D148" s="394"/>
      <c r="E148" s="394"/>
      <c r="F148" s="141" t="s">
        <v>225</v>
      </c>
      <c r="G148" s="142"/>
      <c r="H148" s="142"/>
      <c r="I148" s="142"/>
      <c r="J148" s="142"/>
      <c r="K148" s="142"/>
      <c r="L148" s="142"/>
      <c r="M148" s="142"/>
      <c r="N148" s="142"/>
      <c r="O148" s="142"/>
      <c r="P148" s="142"/>
      <c r="Q148" s="160"/>
      <c r="R148" s="387" t="str">
        <f>IF(I150="","",(I150/O150)*100)</f>
        <v/>
      </c>
      <c r="S148" s="388"/>
      <c r="T148" s="388"/>
      <c r="U148" s="388"/>
      <c r="V148" s="388"/>
      <c r="W148" s="388"/>
      <c r="X148" s="215" t="s">
        <v>145</v>
      </c>
      <c r="Y148" s="408" t="str">
        <f t="shared" si="4"/>
        <v/>
      </c>
      <c r="Z148" s="408" t="str">
        <f t="shared" si="5"/>
        <v/>
      </c>
      <c r="AA148" s="408" t="str">
        <f t="shared" si="6"/>
        <v/>
      </c>
      <c r="AB148" s="408" t="str">
        <f t="shared" si="7"/>
        <v/>
      </c>
      <c r="AC148" s="400"/>
      <c r="AD148" s="401"/>
      <c r="AE148" s="402"/>
      <c r="AF148" s="72"/>
      <c r="AG148" s="153"/>
    </row>
    <row r="149" spans="1:33" ht="11.25" customHeight="1">
      <c r="A149" s="235"/>
      <c r="B149" s="393"/>
      <c r="C149" s="394"/>
      <c r="D149" s="394"/>
      <c r="E149" s="394"/>
      <c r="F149" s="340"/>
      <c r="G149" s="341"/>
      <c r="H149" s="341"/>
      <c r="I149" s="341"/>
      <c r="J149" s="341" t="s">
        <v>42</v>
      </c>
      <c r="K149" s="145" t="s">
        <v>37</v>
      </c>
      <c r="L149" s="193" t="s">
        <v>162</v>
      </c>
      <c r="M149" s="193"/>
      <c r="N149" s="145"/>
      <c r="O149" s="193" t="s">
        <v>163</v>
      </c>
      <c r="P149" s="193"/>
      <c r="Q149" s="333"/>
      <c r="R149" s="409"/>
      <c r="S149" s="410"/>
      <c r="T149" s="410"/>
      <c r="U149" s="410"/>
      <c r="V149" s="410"/>
      <c r="W149" s="410"/>
      <c r="X149" s="191"/>
      <c r="Y149" s="408" t="str">
        <f t="shared" si="4"/>
        <v/>
      </c>
      <c r="Z149" s="408" t="str">
        <f t="shared" si="5"/>
        <v/>
      </c>
      <c r="AA149" s="408" t="str">
        <f t="shared" si="6"/>
        <v/>
      </c>
      <c r="AB149" s="408" t="str">
        <f t="shared" si="7"/>
        <v/>
      </c>
      <c r="AC149" s="400"/>
      <c r="AD149" s="401"/>
      <c r="AE149" s="402"/>
      <c r="AF149" s="72"/>
      <c r="AG149" s="153"/>
    </row>
    <row r="150" spans="1:33" ht="11.25" customHeight="1">
      <c r="A150" s="235"/>
      <c r="B150" s="393"/>
      <c r="C150" s="394"/>
      <c r="D150" s="394"/>
      <c r="E150" s="394"/>
      <c r="F150" s="141" t="s">
        <v>220</v>
      </c>
      <c r="G150" s="142"/>
      <c r="H150" s="142"/>
      <c r="I150" s="395"/>
      <c r="J150" s="395"/>
      <c r="K150" s="157" t="s">
        <v>221</v>
      </c>
      <c r="L150" s="157"/>
      <c r="M150" s="157"/>
      <c r="N150" s="157"/>
      <c r="O150" s="396"/>
      <c r="P150" s="396"/>
      <c r="Q150" s="221" t="s">
        <v>85</v>
      </c>
      <c r="R150" s="409" t="str">
        <f>IF(I151="","",(I151/O151)*100)</f>
        <v/>
      </c>
      <c r="S150" s="410"/>
      <c r="T150" s="410"/>
      <c r="U150" s="410"/>
      <c r="V150" s="410"/>
      <c r="W150" s="410"/>
      <c r="X150" s="191"/>
      <c r="Y150" s="408" t="str">
        <f t="shared" si="4"/>
        <v/>
      </c>
      <c r="Z150" s="408" t="str">
        <f t="shared" si="5"/>
        <v/>
      </c>
      <c r="AA150" s="408" t="str">
        <f t="shared" si="6"/>
        <v/>
      </c>
      <c r="AB150" s="408" t="str">
        <f t="shared" si="7"/>
        <v/>
      </c>
      <c r="AC150" s="400"/>
      <c r="AD150" s="401"/>
      <c r="AE150" s="402"/>
      <c r="AF150" s="72"/>
      <c r="AG150" s="153"/>
    </row>
    <row r="151" spans="1:33" ht="11.25" customHeight="1">
      <c r="A151" s="270"/>
      <c r="B151" s="411"/>
      <c r="C151" s="412"/>
      <c r="D151" s="412"/>
      <c r="E151" s="412"/>
      <c r="F151" s="271" t="s">
        <v>226</v>
      </c>
      <c r="G151" s="272"/>
      <c r="H151" s="272"/>
      <c r="I151" s="272"/>
      <c r="J151" s="272"/>
      <c r="K151" s="272"/>
      <c r="L151" s="272"/>
      <c r="M151" s="272"/>
      <c r="N151" s="272"/>
      <c r="O151" s="413" t="s">
        <v>37</v>
      </c>
      <c r="P151" s="332"/>
      <c r="Q151" s="273" t="s">
        <v>45</v>
      </c>
      <c r="R151" s="397"/>
      <c r="S151" s="398"/>
      <c r="T151" s="398"/>
      <c r="U151" s="398"/>
      <c r="V151" s="398"/>
      <c r="W151" s="398"/>
      <c r="X151" s="226"/>
      <c r="Y151" s="414" t="str">
        <f t="shared" si="4"/>
        <v/>
      </c>
      <c r="Z151" s="414" t="str">
        <f t="shared" si="5"/>
        <v/>
      </c>
      <c r="AA151" s="414" t="str">
        <f t="shared" si="6"/>
        <v/>
      </c>
      <c r="AB151" s="414" t="str">
        <f t="shared" si="7"/>
        <v/>
      </c>
      <c r="AC151" s="415"/>
      <c r="AD151" s="416"/>
      <c r="AE151" s="417"/>
      <c r="AF151" s="72"/>
      <c r="AG151" s="185"/>
    </row>
    <row r="152" spans="1:33" ht="11.25" customHeight="1">
      <c r="A152" s="110" t="s">
        <v>58</v>
      </c>
      <c r="B152" s="127" t="s">
        <v>227</v>
      </c>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9"/>
      <c r="Y152" s="114" t="str">
        <f t="shared" si="4"/>
        <v/>
      </c>
      <c r="Z152" s="114" t="str">
        <f t="shared" si="5"/>
        <v/>
      </c>
      <c r="AA152" s="114" t="str">
        <f t="shared" si="6"/>
        <v/>
      </c>
      <c r="AB152" s="114" t="str">
        <f t="shared" si="7"/>
        <v/>
      </c>
      <c r="AC152" s="115"/>
      <c r="AD152" s="116"/>
      <c r="AE152" s="117"/>
      <c r="AF152" s="44"/>
      <c r="AG152" s="119"/>
    </row>
    <row r="153" spans="1:33" ht="11.25" customHeight="1">
      <c r="A153" s="110" t="s">
        <v>61</v>
      </c>
      <c r="B153" s="127" t="s">
        <v>228</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9" t="s">
        <v>60</v>
      </c>
      <c r="Y153" s="114" t="str">
        <f t="shared" si="4"/>
        <v/>
      </c>
      <c r="Z153" s="114" t="str">
        <f t="shared" si="5"/>
        <v/>
      </c>
      <c r="AA153" s="114" t="str">
        <f t="shared" si="6"/>
        <v/>
      </c>
      <c r="AB153" s="114" t="str">
        <f t="shared" si="7"/>
        <v/>
      </c>
      <c r="AC153" s="115"/>
      <c r="AD153" s="116"/>
      <c r="AE153" s="117"/>
      <c r="AF153" s="44"/>
      <c r="AG153" s="119"/>
    </row>
    <row r="154" spans="1:33" ht="11.25" customHeight="1">
      <c r="A154" s="110" t="s">
        <v>73</v>
      </c>
      <c r="B154" s="127" t="s">
        <v>229</v>
      </c>
      <c r="C154" s="420"/>
      <c r="D154" s="420"/>
      <c r="E154" s="420"/>
      <c r="F154" s="420"/>
      <c r="G154" s="420"/>
      <c r="H154" s="420"/>
      <c r="I154" s="420"/>
      <c r="J154" s="420"/>
      <c r="K154" s="420"/>
      <c r="L154" s="420"/>
      <c r="M154" s="420"/>
      <c r="N154" s="420"/>
      <c r="O154" s="420"/>
      <c r="P154" s="420"/>
      <c r="Q154" s="420"/>
      <c r="R154" s="420"/>
      <c r="S154" s="420"/>
      <c r="T154" s="420"/>
      <c r="U154" s="420"/>
      <c r="V154" s="420"/>
      <c r="W154" s="420"/>
      <c r="X154" s="421"/>
      <c r="Y154" s="114" t="str">
        <f t="shared" ref="Y154:Y169" si="8">IF(COUNTIF($AG154, "指摘なし"), "○", "")&amp;IF(COUNTIF($AG154, "対象外"), "ー","")</f>
        <v/>
      </c>
      <c r="Z154" s="114" t="str">
        <f t="shared" ref="Z154:Z169" si="9">IF(COUNTIF($AG154, "要重点"), "○", "")&amp;IF(COUNTIF($AG154, "対象外"), "ー","")</f>
        <v/>
      </c>
      <c r="AA154" s="114" t="str">
        <f t="shared" ref="AA154:AA169" si="10">IF(COUNTIF($AG154, "要是正")+COUNTIF($AG154,"既存")+COUNTIF($AG154,"既存＋要是正")+COUNTIF($AG154,"既存+要重点"),"○", "")&amp;IF(COUNTIF($AG154, "対象外"), "ー","")</f>
        <v/>
      </c>
      <c r="AB154" s="114" t="str">
        <f t="shared" ref="AB154:AB169" si="11">IF(COUNTIF($AG154, "既存")+COUNTIF($AG154,"既存+要重点"), "○", "")&amp;IF(COUNTIF($AG154, "対象外"), "ー","")</f>
        <v/>
      </c>
      <c r="AC154" s="115"/>
      <c r="AD154" s="116"/>
      <c r="AE154" s="117"/>
      <c r="AF154" s="44"/>
      <c r="AG154" s="119"/>
    </row>
    <row r="155" spans="1:33" ht="11.25" customHeight="1">
      <c r="A155" s="110" t="s">
        <v>75</v>
      </c>
      <c r="B155" s="127" t="s">
        <v>230</v>
      </c>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9" t="s">
        <v>60</v>
      </c>
      <c r="Y155" s="114" t="str">
        <f t="shared" si="8"/>
        <v/>
      </c>
      <c r="Z155" s="114" t="str">
        <f t="shared" si="9"/>
        <v/>
      </c>
      <c r="AA155" s="114" t="str">
        <f t="shared" si="10"/>
        <v/>
      </c>
      <c r="AB155" s="114" t="str">
        <f t="shared" si="11"/>
        <v/>
      </c>
      <c r="AC155" s="115"/>
      <c r="AD155" s="116"/>
      <c r="AE155" s="117"/>
      <c r="AF155" s="44"/>
      <c r="AG155" s="119"/>
    </row>
    <row r="156" spans="1:33" ht="11.25" customHeight="1">
      <c r="A156" s="110" t="s">
        <v>77</v>
      </c>
      <c r="B156" s="422" t="s">
        <v>231</v>
      </c>
      <c r="C156" s="420"/>
      <c r="D156" s="420"/>
      <c r="E156" s="420"/>
      <c r="F156" s="420"/>
      <c r="G156" s="420"/>
      <c r="H156" s="420"/>
      <c r="I156" s="420"/>
      <c r="J156" s="420"/>
      <c r="K156" s="420"/>
      <c r="L156" s="420"/>
      <c r="M156" s="420"/>
      <c r="N156" s="420"/>
      <c r="O156" s="420"/>
      <c r="P156" s="420"/>
      <c r="Q156" s="420"/>
      <c r="R156" s="420"/>
      <c r="S156" s="420"/>
      <c r="T156" s="420"/>
      <c r="U156" s="420"/>
      <c r="V156" s="420"/>
      <c r="W156" s="420"/>
      <c r="X156" s="421"/>
      <c r="Y156" s="114" t="str">
        <f t="shared" si="8"/>
        <v/>
      </c>
      <c r="Z156" s="114" t="str">
        <f t="shared" si="9"/>
        <v/>
      </c>
      <c r="AA156" s="114" t="str">
        <f t="shared" si="10"/>
        <v/>
      </c>
      <c r="AB156" s="114" t="str">
        <f t="shared" si="11"/>
        <v/>
      </c>
      <c r="AC156" s="115"/>
      <c r="AD156" s="116"/>
      <c r="AE156" s="117"/>
      <c r="AF156" s="44"/>
      <c r="AG156" s="119"/>
    </row>
    <row r="157" spans="1:33" ht="11.25" customHeight="1">
      <c r="A157" s="110" t="s">
        <v>209</v>
      </c>
      <c r="B157" s="127" t="s">
        <v>232</v>
      </c>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9" t="s">
        <v>60</v>
      </c>
      <c r="Y157" s="114" t="str">
        <f t="shared" si="8"/>
        <v/>
      </c>
      <c r="Z157" s="114" t="str">
        <f t="shared" si="9"/>
        <v/>
      </c>
      <c r="AA157" s="114" t="str">
        <f t="shared" si="10"/>
        <v/>
      </c>
      <c r="AB157" s="114" t="str">
        <f t="shared" si="11"/>
        <v/>
      </c>
      <c r="AC157" s="115"/>
      <c r="AD157" s="116"/>
      <c r="AE157" s="117"/>
      <c r="AF157" s="44"/>
      <c r="AG157" s="119"/>
    </row>
    <row r="158" spans="1:33" ht="11.25" customHeight="1">
      <c r="A158" s="110" t="s">
        <v>211</v>
      </c>
      <c r="B158" s="127" t="s">
        <v>233</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9" t="s">
        <v>60</v>
      </c>
      <c r="Y158" s="114" t="str">
        <f t="shared" si="8"/>
        <v/>
      </c>
      <c r="Z158" s="114" t="str">
        <f t="shared" si="9"/>
        <v/>
      </c>
      <c r="AA158" s="114" t="str">
        <f t="shared" si="10"/>
        <v/>
      </c>
      <c r="AB158" s="114" t="str">
        <f t="shared" si="11"/>
        <v/>
      </c>
      <c r="AC158" s="115"/>
      <c r="AD158" s="116"/>
      <c r="AE158" s="117"/>
      <c r="AF158" s="44"/>
      <c r="AG158" s="119"/>
    </row>
    <row r="159" spans="1:33" ht="11.25" customHeight="1">
      <c r="A159" s="110" t="s">
        <v>234</v>
      </c>
      <c r="B159" s="127" t="s">
        <v>235</v>
      </c>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9" t="s">
        <v>60</v>
      </c>
      <c r="Y159" s="114" t="str">
        <f t="shared" si="8"/>
        <v/>
      </c>
      <c r="Z159" s="114" t="str">
        <f t="shared" si="9"/>
        <v/>
      </c>
      <c r="AA159" s="114" t="str">
        <f t="shared" si="10"/>
        <v/>
      </c>
      <c r="AB159" s="114" t="str">
        <f t="shared" si="11"/>
        <v/>
      </c>
      <c r="AC159" s="115"/>
      <c r="AD159" s="116"/>
      <c r="AE159" s="117"/>
      <c r="AF159" s="44"/>
      <c r="AG159" s="119"/>
    </row>
    <row r="160" spans="1:33" ht="11.25" customHeight="1">
      <c r="A160" s="110" t="s">
        <v>236</v>
      </c>
      <c r="B160" s="127" t="s">
        <v>237</v>
      </c>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9" t="s">
        <v>60</v>
      </c>
      <c r="Y160" s="114" t="str">
        <f t="shared" si="8"/>
        <v/>
      </c>
      <c r="Z160" s="114" t="str">
        <f t="shared" si="9"/>
        <v/>
      </c>
      <c r="AA160" s="114" t="str">
        <f t="shared" si="10"/>
        <v/>
      </c>
      <c r="AB160" s="114" t="str">
        <f t="shared" si="11"/>
        <v/>
      </c>
      <c r="AC160" s="115"/>
      <c r="AD160" s="116"/>
      <c r="AE160" s="117"/>
      <c r="AF160" s="44"/>
      <c r="AG160" s="119"/>
    </row>
    <row r="161" spans="1:33" ht="11.25" customHeight="1">
      <c r="A161" s="110" t="s">
        <v>119</v>
      </c>
      <c r="B161" s="127" t="s">
        <v>238</v>
      </c>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9" t="s">
        <v>60</v>
      </c>
      <c r="Y161" s="114" t="str">
        <f t="shared" si="8"/>
        <v/>
      </c>
      <c r="Z161" s="114" t="str">
        <f t="shared" si="9"/>
        <v/>
      </c>
      <c r="AA161" s="114" t="str">
        <f t="shared" si="10"/>
        <v/>
      </c>
      <c r="AB161" s="114" t="str">
        <f t="shared" si="11"/>
        <v/>
      </c>
      <c r="AC161" s="115"/>
      <c r="AD161" s="116"/>
      <c r="AE161" s="117"/>
      <c r="AF161" s="44"/>
      <c r="AG161" s="119"/>
    </row>
    <row r="162" spans="1:33" ht="11.25" customHeight="1">
      <c r="A162" s="131" t="s">
        <v>121</v>
      </c>
      <c r="B162" s="230" t="s">
        <v>239</v>
      </c>
      <c r="C162" s="187"/>
      <c r="D162" s="187"/>
      <c r="E162" s="187"/>
      <c r="F162" s="423" t="s">
        <v>240</v>
      </c>
      <c r="G162" s="145" t="s">
        <v>37</v>
      </c>
      <c r="H162" s="278" t="s">
        <v>241</v>
      </c>
      <c r="I162" s="278"/>
      <c r="J162" s="278"/>
      <c r="K162" s="145"/>
      <c r="L162" s="278" t="s">
        <v>242</v>
      </c>
      <c r="M162" s="278"/>
      <c r="N162" s="278"/>
      <c r="O162" s="145" t="s">
        <v>37</v>
      </c>
      <c r="P162" s="232" t="s">
        <v>243</v>
      </c>
      <c r="Q162" s="232"/>
      <c r="R162" s="232"/>
      <c r="S162" s="232"/>
      <c r="T162" s="232"/>
      <c r="U162" s="232"/>
      <c r="V162" s="232"/>
      <c r="W162" s="232"/>
      <c r="X162" s="233"/>
      <c r="Y162" s="424" t="str">
        <f t="shared" si="8"/>
        <v/>
      </c>
      <c r="Z162" s="424" t="str">
        <f t="shared" si="9"/>
        <v/>
      </c>
      <c r="AA162" s="424" t="str">
        <f t="shared" si="10"/>
        <v/>
      </c>
      <c r="AB162" s="424" t="str">
        <f t="shared" si="11"/>
        <v/>
      </c>
      <c r="AC162" s="314"/>
      <c r="AD162" s="315"/>
      <c r="AE162" s="316"/>
      <c r="AF162" s="44"/>
      <c r="AG162" s="139"/>
    </row>
    <row r="163" spans="1:33" ht="11.25" customHeight="1">
      <c r="A163" s="235"/>
      <c r="B163" s="236"/>
      <c r="C163" s="193"/>
      <c r="D163" s="193"/>
      <c r="E163" s="193"/>
      <c r="F163" s="186" t="s">
        <v>244</v>
      </c>
      <c r="G163" s="155"/>
      <c r="H163" s="155"/>
      <c r="I163" s="155"/>
      <c r="J163" s="155"/>
      <c r="K163" s="155"/>
      <c r="L163" s="155"/>
      <c r="M163" s="155"/>
      <c r="N163" s="155"/>
      <c r="O163" s="155"/>
      <c r="P163" s="155"/>
      <c r="Q163" s="155"/>
      <c r="R163" s="155"/>
      <c r="S163" s="155"/>
      <c r="T163" s="155"/>
      <c r="U163" s="155"/>
      <c r="V163" s="155"/>
      <c r="W163" s="155"/>
      <c r="X163" s="155"/>
      <c r="Y163" s="424" t="str">
        <f t="shared" si="8"/>
        <v/>
      </c>
      <c r="Z163" s="424" t="str">
        <f t="shared" si="9"/>
        <v/>
      </c>
      <c r="AA163" s="424" t="str">
        <f t="shared" si="10"/>
        <v/>
      </c>
      <c r="AB163" s="424" t="str">
        <f t="shared" si="11"/>
        <v/>
      </c>
      <c r="AC163" s="322"/>
      <c r="AD163" s="323"/>
      <c r="AE163" s="324"/>
      <c r="AF163" s="44"/>
      <c r="AG163" s="153"/>
    </row>
    <row r="164" spans="1:33" ht="11.25" customHeight="1">
      <c r="A164" s="235"/>
      <c r="B164" s="236"/>
      <c r="C164" s="193"/>
      <c r="D164" s="193"/>
      <c r="E164" s="193"/>
      <c r="F164" s="145" t="s">
        <v>37</v>
      </c>
      <c r="G164" s="142" t="s">
        <v>245</v>
      </c>
      <c r="H164" s="142"/>
      <c r="I164" s="142"/>
      <c r="J164" s="142"/>
      <c r="K164" s="142"/>
      <c r="L164" s="142"/>
      <c r="M164" s="142"/>
      <c r="N164" s="142"/>
      <c r="O164" s="142"/>
      <c r="P164" s="142"/>
      <c r="Q164" s="142"/>
      <c r="R164" s="142"/>
      <c r="S164" s="142"/>
      <c r="T164" s="142"/>
      <c r="U164" s="142"/>
      <c r="V164" s="142"/>
      <c r="W164" s="142"/>
      <c r="X164" s="160"/>
      <c r="Y164" s="424" t="str">
        <f t="shared" si="8"/>
        <v/>
      </c>
      <c r="Z164" s="424" t="str">
        <f t="shared" si="9"/>
        <v/>
      </c>
      <c r="AA164" s="424" t="str">
        <f t="shared" si="10"/>
        <v/>
      </c>
      <c r="AB164" s="424" t="str">
        <f t="shared" si="11"/>
        <v/>
      </c>
      <c r="AC164" s="322"/>
      <c r="AD164" s="323"/>
      <c r="AE164" s="324"/>
      <c r="AF164" s="44"/>
      <c r="AG164" s="153"/>
    </row>
    <row r="165" spans="1:33" ht="11.25" customHeight="1">
      <c r="A165" s="235"/>
      <c r="B165" s="236"/>
      <c r="C165" s="193"/>
      <c r="D165" s="193"/>
      <c r="E165" s="193"/>
      <c r="F165" s="145"/>
      <c r="G165" s="142" t="s">
        <v>246</v>
      </c>
      <c r="H165" s="142"/>
      <c r="I165" s="142"/>
      <c r="J165" s="142"/>
      <c r="K165" s="142"/>
      <c r="L165" s="142"/>
      <c r="M165" s="142"/>
      <c r="N165" s="142"/>
      <c r="O165" s="142"/>
      <c r="P165" s="142"/>
      <c r="Q165" s="142"/>
      <c r="R165" s="142"/>
      <c r="S165" s="142"/>
      <c r="T165" s="142"/>
      <c r="U165" s="142"/>
      <c r="V165" s="142"/>
      <c r="W165" s="142"/>
      <c r="X165" s="160"/>
      <c r="Y165" s="424" t="str">
        <f t="shared" si="8"/>
        <v/>
      </c>
      <c r="Z165" s="424" t="str">
        <f t="shared" si="9"/>
        <v/>
      </c>
      <c r="AA165" s="424" t="str">
        <f t="shared" si="10"/>
        <v/>
      </c>
      <c r="AB165" s="424" t="str">
        <f t="shared" si="11"/>
        <v/>
      </c>
      <c r="AC165" s="322"/>
      <c r="AD165" s="323"/>
      <c r="AE165" s="324"/>
      <c r="AF165" s="44"/>
      <c r="AG165" s="153"/>
    </row>
    <row r="166" spans="1:33" ht="11.25" customHeight="1">
      <c r="A166" s="235"/>
      <c r="B166" s="236"/>
      <c r="C166" s="193"/>
      <c r="D166" s="193"/>
      <c r="E166" s="193"/>
      <c r="F166" s="425"/>
      <c r="G166" s="142" t="s">
        <v>247</v>
      </c>
      <c r="H166" s="142"/>
      <c r="I166" s="142"/>
      <c r="J166" s="142"/>
      <c r="K166" s="142"/>
      <c r="L166" s="142"/>
      <c r="M166" s="142"/>
      <c r="N166" s="142"/>
      <c r="O166" s="142"/>
      <c r="P166" s="142"/>
      <c r="Q166" s="142"/>
      <c r="R166" s="142"/>
      <c r="S166" s="142"/>
      <c r="T166" s="142"/>
      <c r="U166" s="142"/>
      <c r="V166" s="142"/>
      <c r="W166" s="142"/>
      <c r="X166" s="160"/>
      <c r="Y166" s="424" t="str">
        <f t="shared" si="8"/>
        <v/>
      </c>
      <c r="Z166" s="424" t="str">
        <f t="shared" si="9"/>
        <v/>
      </c>
      <c r="AA166" s="424" t="str">
        <f t="shared" si="10"/>
        <v/>
      </c>
      <c r="AB166" s="424" t="str">
        <f t="shared" si="11"/>
        <v/>
      </c>
      <c r="AC166" s="322"/>
      <c r="AD166" s="323"/>
      <c r="AE166" s="324"/>
      <c r="AF166" s="44"/>
      <c r="AG166" s="153"/>
    </row>
    <row r="167" spans="1:33" ht="11.25" customHeight="1">
      <c r="A167" s="235"/>
      <c r="B167" s="236"/>
      <c r="C167" s="193"/>
      <c r="D167" s="193"/>
      <c r="E167" s="193"/>
      <c r="F167" s="145" t="s">
        <v>37</v>
      </c>
      <c r="G167" s="142" t="s">
        <v>248</v>
      </c>
      <c r="H167" s="142"/>
      <c r="I167" s="142"/>
      <c r="J167" s="142"/>
      <c r="K167" s="142"/>
      <c r="L167" s="142"/>
      <c r="M167" s="142"/>
      <c r="N167" s="142"/>
      <c r="O167" s="142"/>
      <c r="P167" s="142"/>
      <c r="Q167" s="142"/>
      <c r="R167" s="142"/>
      <c r="S167" s="142"/>
      <c r="T167" s="142"/>
      <c r="U167" s="142"/>
      <c r="V167" s="142"/>
      <c r="W167" s="142"/>
      <c r="X167" s="160"/>
      <c r="Y167" s="424" t="str">
        <f t="shared" si="8"/>
        <v/>
      </c>
      <c r="Z167" s="424" t="str">
        <f t="shared" si="9"/>
        <v/>
      </c>
      <c r="AA167" s="424" t="str">
        <f t="shared" si="10"/>
        <v/>
      </c>
      <c r="AB167" s="424" t="str">
        <f t="shared" si="11"/>
        <v/>
      </c>
      <c r="AC167" s="322"/>
      <c r="AD167" s="323"/>
      <c r="AE167" s="324"/>
      <c r="AF167" s="44"/>
      <c r="AG167" s="153"/>
    </row>
    <row r="168" spans="1:33" ht="11.25" customHeight="1">
      <c r="A168" s="235"/>
      <c r="B168" s="236"/>
      <c r="C168" s="193"/>
      <c r="D168" s="193"/>
      <c r="E168" s="193"/>
      <c r="F168" s="145" t="s">
        <v>37</v>
      </c>
      <c r="G168" s="142" t="s">
        <v>249</v>
      </c>
      <c r="H168" s="142"/>
      <c r="I168" s="142"/>
      <c r="J168" s="142"/>
      <c r="K168" s="142"/>
      <c r="L168" s="142"/>
      <c r="M168" s="142"/>
      <c r="N168" s="142"/>
      <c r="O168" s="142"/>
      <c r="P168" s="142"/>
      <c r="Q168" s="142"/>
      <c r="R168" s="142"/>
      <c r="S168" s="142"/>
      <c r="T168" s="142"/>
      <c r="U168" s="142"/>
      <c r="V168" s="142"/>
      <c r="W168" s="142"/>
      <c r="X168" s="160"/>
      <c r="Y168" s="424" t="str">
        <f t="shared" si="8"/>
        <v/>
      </c>
      <c r="Z168" s="424" t="str">
        <f t="shared" si="9"/>
        <v/>
      </c>
      <c r="AA168" s="424" t="str">
        <f t="shared" si="10"/>
        <v/>
      </c>
      <c r="AB168" s="424" t="str">
        <f t="shared" si="11"/>
        <v/>
      </c>
      <c r="AC168" s="322"/>
      <c r="AD168" s="323"/>
      <c r="AE168" s="324"/>
      <c r="AF168" s="44"/>
      <c r="AG168" s="153"/>
    </row>
    <row r="169" spans="1:33" ht="12.75" customHeight="1" thickBot="1">
      <c r="A169" s="235"/>
      <c r="B169" s="236"/>
      <c r="C169" s="193"/>
      <c r="D169" s="193"/>
      <c r="E169" s="193"/>
      <c r="F169" s="154"/>
      <c r="G169" s="142" t="s">
        <v>250</v>
      </c>
      <c r="H169" s="142"/>
      <c r="I169" s="142"/>
      <c r="J169" s="142"/>
      <c r="K169" s="142"/>
      <c r="L169" s="142"/>
      <c r="M169" s="142"/>
      <c r="N169" s="142"/>
      <c r="O169" s="142"/>
      <c r="P169" s="142"/>
      <c r="Q169" s="142"/>
      <c r="R169" s="142"/>
      <c r="S169" s="142"/>
      <c r="T169" s="142"/>
      <c r="U169" s="142"/>
      <c r="V169" s="142"/>
      <c r="W169" s="142"/>
      <c r="X169" s="160"/>
      <c r="Y169" s="135" t="str">
        <f t="shared" si="8"/>
        <v/>
      </c>
      <c r="Z169" s="135" t="str">
        <f t="shared" si="9"/>
        <v/>
      </c>
      <c r="AA169" s="135" t="str">
        <f t="shared" si="10"/>
        <v/>
      </c>
      <c r="AB169" s="135" t="str">
        <f t="shared" si="11"/>
        <v/>
      </c>
      <c r="AC169" s="322"/>
      <c r="AD169" s="323"/>
      <c r="AE169" s="324"/>
      <c r="AF169" s="44"/>
      <c r="AG169" s="185"/>
    </row>
    <row r="170" spans="1:33" ht="12.75" customHeight="1">
      <c r="A170" s="426"/>
      <c r="B170" s="427"/>
      <c r="C170" s="427"/>
      <c r="D170" s="427"/>
      <c r="E170" s="427"/>
      <c r="F170" s="428"/>
      <c r="G170" s="429"/>
      <c r="H170" s="429"/>
      <c r="I170" s="429"/>
      <c r="J170" s="429"/>
      <c r="K170" s="429"/>
      <c r="L170" s="429"/>
      <c r="M170" s="429"/>
      <c r="N170" s="429"/>
      <c r="O170" s="429"/>
      <c r="P170" s="429"/>
      <c r="Q170" s="429"/>
      <c r="R170" s="429"/>
      <c r="S170" s="429"/>
      <c r="T170" s="429"/>
      <c r="U170" s="429"/>
      <c r="V170" s="429"/>
      <c r="W170" s="429"/>
      <c r="X170" s="430"/>
      <c r="Y170" s="431" t="s">
        <v>5</v>
      </c>
      <c r="Z170" s="432"/>
      <c r="AA170" s="433" t="str">
        <f>IF($AA$4=""," ",$AA$4)</f>
        <v xml:space="preserve"> </v>
      </c>
      <c r="AB170" s="434"/>
      <c r="AC170" s="434"/>
      <c r="AD170" s="434"/>
      <c r="AE170" s="435"/>
      <c r="AF170" s="44"/>
      <c r="AG170" s="436"/>
    </row>
    <row r="171" spans="1:33" ht="4.5" customHeight="1" thickBot="1"/>
    <row r="172" spans="1:33" s="83" customFormat="1" ht="11.25" customHeight="1">
      <c r="A172" s="73" t="s">
        <v>13</v>
      </c>
      <c r="B172" s="74" t="s">
        <v>14</v>
      </c>
      <c r="C172" s="75"/>
      <c r="D172" s="75"/>
      <c r="E172" s="75"/>
      <c r="F172" s="76"/>
      <c r="G172" s="76"/>
      <c r="H172" s="76"/>
      <c r="I172" s="76"/>
      <c r="J172" s="76"/>
      <c r="K172" s="76"/>
      <c r="L172" s="76"/>
      <c r="M172" s="76"/>
      <c r="N172" s="76"/>
      <c r="O172" s="76"/>
      <c r="P172" s="76"/>
      <c r="Q172" s="76"/>
      <c r="R172" s="76"/>
      <c r="S172" s="76"/>
      <c r="T172" s="76"/>
      <c r="U172" s="76"/>
      <c r="V172" s="76"/>
      <c r="W172" s="76"/>
      <c r="X172" s="77"/>
      <c r="Y172" s="78" t="s">
        <v>15</v>
      </c>
      <c r="Z172" s="79"/>
      <c r="AA172" s="79"/>
      <c r="AB172" s="80"/>
      <c r="AC172" s="74" t="s">
        <v>16</v>
      </c>
      <c r="AD172" s="75"/>
      <c r="AE172" s="81"/>
      <c r="AF172" s="82"/>
    </row>
    <row r="173" spans="1:33" s="83" customFormat="1" ht="11.25" customHeight="1">
      <c r="A173" s="84"/>
      <c r="B173" s="85"/>
      <c r="C173" s="86"/>
      <c r="D173" s="86"/>
      <c r="E173" s="86"/>
      <c r="F173" s="86"/>
      <c r="G173" s="86"/>
      <c r="H173" s="86"/>
      <c r="I173" s="86"/>
      <c r="J173" s="86"/>
      <c r="K173" s="86"/>
      <c r="L173" s="86"/>
      <c r="M173" s="86"/>
      <c r="N173" s="86"/>
      <c r="O173" s="86"/>
      <c r="P173" s="86"/>
      <c r="Q173" s="86"/>
      <c r="R173" s="86"/>
      <c r="S173" s="86"/>
      <c r="T173" s="86"/>
      <c r="U173" s="86"/>
      <c r="V173" s="86"/>
      <c r="W173" s="86"/>
      <c r="X173" s="87"/>
      <c r="Y173" s="88" t="s">
        <v>17</v>
      </c>
      <c r="Z173" s="88" t="s">
        <v>18</v>
      </c>
      <c r="AA173" s="89" t="s">
        <v>19</v>
      </c>
      <c r="AB173" s="90"/>
      <c r="AC173" s="91"/>
      <c r="AD173" s="92"/>
      <c r="AE173" s="93"/>
      <c r="AF173" s="82"/>
    </row>
    <row r="174" spans="1:33" s="83" customFormat="1" ht="21.75" customHeight="1" thickBot="1">
      <c r="A174" s="94"/>
      <c r="B174" s="95"/>
      <c r="C174" s="96"/>
      <c r="D174" s="96"/>
      <c r="E174" s="96"/>
      <c r="F174" s="96"/>
      <c r="G174" s="96"/>
      <c r="H174" s="96"/>
      <c r="I174" s="96"/>
      <c r="J174" s="96"/>
      <c r="K174" s="96"/>
      <c r="L174" s="96"/>
      <c r="M174" s="96"/>
      <c r="N174" s="96"/>
      <c r="O174" s="96"/>
      <c r="P174" s="96"/>
      <c r="Q174" s="96"/>
      <c r="R174" s="96"/>
      <c r="S174" s="96"/>
      <c r="T174" s="96"/>
      <c r="U174" s="96"/>
      <c r="V174" s="96"/>
      <c r="W174" s="96"/>
      <c r="X174" s="97"/>
      <c r="Y174" s="98"/>
      <c r="Z174" s="98"/>
      <c r="AA174" s="99"/>
      <c r="AB174" s="100" t="s">
        <v>20</v>
      </c>
      <c r="AC174" s="101"/>
      <c r="AD174" s="102"/>
      <c r="AE174" s="103"/>
      <c r="AF174" s="82"/>
    </row>
    <row r="175" spans="1:33" ht="11.25" customHeight="1">
      <c r="A175" s="110" t="s">
        <v>123</v>
      </c>
      <c r="B175" s="127" t="s">
        <v>251</v>
      </c>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9" t="s">
        <v>60</v>
      </c>
      <c r="Y175" s="114" t="str">
        <f>IF(COUNTIF($AG175, "指摘なし"), "○", "")&amp;IF(COUNTIF($AG175, "対象外"), "ー","")</f>
        <v/>
      </c>
      <c r="Z175" s="114" t="str">
        <f>IF(COUNTIF($AG175, "要重点"), "○", "")&amp;IF(COUNTIF($AG175, "対象外"), "ー","")</f>
        <v/>
      </c>
      <c r="AA175" s="114" t="str">
        <f>IF(COUNTIF($AG175, "要是正")+COUNTIF($AG175,"既存")+COUNTIF($AG175,"既存＋要是正")+COUNTIF($AG175,"既存+要重点"),"○", "")&amp;IF(COUNTIF($AG175, "対象外"), "ー","")</f>
        <v/>
      </c>
      <c r="AB175" s="114" t="str">
        <f>IF(COUNTIF($AG175, "既存")+COUNTIF($AG175,"既存+要重点"), "○", "")&amp;IF(COUNTIF($AG175, "対象外"), "ー","")</f>
        <v/>
      </c>
      <c r="AC175" s="115"/>
      <c r="AD175" s="116"/>
      <c r="AE175" s="117"/>
      <c r="AF175" s="44"/>
      <c r="AG175" s="119"/>
    </row>
    <row r="176" spans="1:33" ht="11.25" customHeight="1">
      <c r="A176" s="374" t="s">
        <v>125</v>
      </c>
      <c r="B176" s="127" t="s">
        <v>252</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9" t="s">
        <v>60</v>
      </c>
      <c r="Y176" s="439" t="str">
        <f>IF(COUNTIF($AG176, "指摘なし"), "○", "")&amp;IF(COUNTIF($AG176, "対象外"), "ー","")</f>
        <v/>
      </c>
      <c r="Z176" s="439" t="str">
        <f>IF(COUNTIF($AG176, "要重点"), "○", "")&amp;IF(COUNTIF($AG176, "対象外"), "ー","")</f>
        <v/>
      </c>
      <c r="AA176" s="439" t="str">
        <f>IF(COUNTIF($AG176, "要是正")+COUNTIF($AG176,"既存")+COUNTIF($AG176,"既存＋要是正")+COUNTIF($AG176,"既存+要重点"),"○", "")&amp;IF(COUNTIF($AG176, "対象外"), "ー","")</f>
        <v/>
      </c>
      <c r="AB176" s="439" t="str">
        <f>IF(COUNTIF($AG176, "既存")+COUNTIF($AG176,"既存+要重点"), "○", "")&amp;IF(COUNTIF($AG176, "対象外"), "ー","")</f>
        <v/>
      </c>
      <c r="AC176" s="115"/>
      <c r="AD176" s="116"/>
      <c r="AE176" s="117"/>
      <c r="AF176" s="44"/>
      <c r="AG176" s="119"/>
    </row>
    <row r="177" spans="1:33" ht="11.25" customHeight="1" thickBot="1">
      <c r="A177" s="366" t="s">
        <v>253</v>
      </c>
      <c r="B177" s="376" t="s">
        <v>254</v>
      </c>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8" t="s">
        <v>60</v>
      </c>
      <c r="Y177" s="379" t="str">
        <f>IF(COUNTIF($AG177, "指摘なし"), "○", "")&amp;IF(COUNTIF($AG177, "対象外"), "ー","")</f>
        <v/>
      </c>
      <c r="Z177" s="379" t="str">
        <f>IF(COUNTIF($AG177, "要重点"), "○", "")&amp;IF(COUNTIF($AG177, "対象外"), "ー","")</f>
        <v/>
      </c>
      <c r="AA177" s="379" t="str">
        <f>IF(COUNTIF($AG177, "要是正")+COUNTIF($AG177,"既存")+COUNTIF($AG177,"既存＋要是正")+COUNTIF($AG177,"既存+要重点"),"○", "")&amp;IF(COUNTIF($AG177, "対象外"), "ー","")</f>
        <v/>
      </c>
      <c r="AB177" s="379" t="str">
        <f>IF(COUNTIF($AG177, "既存")+COUNTIF($AG177,"既存+要重点"), "○", "")&amp;IF(COUNTIF($AG177, "対象外"), "ー","")</f>
        <v/>
      </c>
      <c r="AC177" s="380"/>
      <c r="AD177" s="372"/>
      <c r="AE177" s="373"/>
      <c r="AF177" s="44"/>
      <c r="AG177" s="119"/>
    </row>
    <row r="178" spans="1:33" ht="11.25" customHeight="1">
      <c r="A178" s="381">
        <v>5</v>
      </c>
      <c r="B178" s="106" t="s">
        <v>255</v>
      </c>
      <c r="C178" s="440"/>
      <c r="D178" s="440"/>
      <c r="E178" s="440"/>
      <c r="F178" s="440"/>
      <c r="G178" s="440"/>
      <c r="H178" s="440"/>
      <c r="I178" s="440"/>
      <c r="J178" s="440"/>
      <c r="K178" s="440"/>
      <c r="L178" s="440"/>
      <c r="M178" s="440"/>
      <c r="N178" s="440"/>
      <c r="O178" s="440"/>
      <c r="P178" s="440"/>
      <c r="Q178" s="440"/>
      <c r="R178" s="440"/>
      <c r="S178" s="440"/>
      <c r="T178" s="440"/>
      <c r="U178" s="440"/>
      <c r="V178" s="440"/>
      <c r="W178" s="440"/>
      <c r="X178" s="440"/>
      <c r="Y178" s="440"/>
      <c r="Z178" s="440"/>
      <c r="AA178" s="440"/>
      <c r="AB178" s="440"/>
      <c r="AC178" s="440"/>
      <c r="AD178" s="440"/>
      <c r="AE178" s="441"/>
      <c r="AF178" s="442"/>
    </row>
    <row r="179" spans="1:33" ht="11.25" customHeight="1">
      <c r="A179" s="110" t="s">
        <v>22</v>
      </c>
      <c r="B179" s="127" t="s">
        <v>256</v>
      </c>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9" t="s">
        <v>60</v>
      </c>
      <c r="Y179" s="114" t="str">
        <f>IF(COUNTIF($AG179, "指摘なし"), "○", "")&amp;IF(COUNTIF($AG179, "対象外"), "ー","")</f>
        <v/>
      </c>
      <c r="Z179" s="114" t="str">
        <f>IF(COUNTIF($AG179, "要重点"), "○", "")&amp;IF(COUNTIF($AG179, "対象外"), "ー","")</f>
        <v/>
      </c>
      <c r="AA179" s="114" t="str">
        <f>IF(COUNTIF($AG179, "要是正")+COUNTIF($AG179,"既存")+COUNTIF($AG179,"既存＋要是正")+COUNTIF($AG179,"既存+要重点"),"○", "")&amp;IF(COUNTIF($AG179, "対象外"), "ー","")</f>
        <v/>
      </c>
      <c r="AB179" s="114" t="str">
        <f>IF(COUNTIF($AG179, "既存")+COUNTIF($AG179,"既存+要重点"), "○", "")&amp;IF(COUNTIF($AG179, "対象外"), "ー","")</f>
        <v/>
      </c>
      <c r="AC179" s="115"/>
      <c r="AD179" s="116"/>
      <c r="AE179" s="117"/>
      <c r="AF179" s="44"/>
      <c r="AG179" s="119"/>
    </row>
    <row r="180" spans="1:33" ht="11.25" customHeight="1">
      <c r="A180" s="110" t="s">
        <v>24</v>
      </c>
      <c r="B180" s="127" t="s">
        <v>257</v>
      </c>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9" t="s">
        <v>60</v>
      </c>
      <c r="Y180" s="114" t="str">
        <f>IF(COUNTIF($AG180, "指摘なし"), "○", "")&amp;IF(COUNTIF($AG180, "対象外"), "ー","")</f>
        <v/>
      </c>
      <c r="Z180" s="114" t="str">
        <f>IF(COUNTIF($AG180, "要重点"), "○", "")&amp;IF(COUNTIF($AG180, "対象外"), "ー","")</f>
        <v/>
      </c>
      <c r="AA180" s="114" t="str">
        <f>IF(COUNTIF($AG180, "要是正")+COUNTIF($AG180,"既存")+COUNTIF($AG180,"既存＋要是正")+COUNTIF($AG180,"既存+要重点"),"○", "")&amp;IF(COUNTIF($AG180, "対象外"), "ー","")</f>
        <v/>
      </c>
      <c r="AB180" s="114" t="str">
        <f>IF(COUNTIF($AG180, "既存")+COUNTIF($AG180,"既存+要重点"), "○", "")&amp;IF(COUNTIF($AG180, "対象外"), "ー","")</f>
        <v/>
      </c>
      <c r="AC180" s="115"/>
      <c r="AD180" s="116"/>
      <c r="AE180" s="117"/>
      <c r="AF180" s="44"/>
      <c r="AG180" s="119"/>
    </row>
    <row r="181" spans="1:33" ht="11.25" customHeight="1">
      <c r="A181" s="110" t="s">
        <v>26</v>
      </c>
      <c r="B181" s="277" t="s">
        <v>258</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9"/>
      <c r="Y181" s="114" t="str">
        <f>IF(COUNTIF($AG181, "指摘なし"), "○", "")&amp;IF(COUNTIF($AG181, "対象外"), "ー","")</f>
        <v/>
      </c>
      <c r="Z181" s="114" t="str">
        <f>IF(COUNTIF($AG181, "要重点"), "○", "")&amp;IF(COUNTIF($AG181, "対象外"), "ー","")</f>
        <v/>
      </c>
      <c r="AA181" s="114" t="str">
        <f>IF(COUNTIF($AG181, "要是正")+COUNTIF($AG181,"既存")+COUNTIF($AG181,"既存＋要是正")+COUNTIF($AG181,"既存+要重点"),"○", "")&amp;IF(COUNTIF($AG181, "対象外"), "ー","")</f>
        <v/>
      </c>
      <c r="AB181" s="114" t="str">
        <f>IF(COUNTIF($AG181, "既存")+COUNTIF($AG181,"既存+要重点"), "○", "")&amp;IF(COUNTIF($AG181, "対象外"), "ー","")</f>
        <v/>
      </c>
      <c r="AC181" s="115"/>
      <c r="AD181" s="116"/>
      <c r="AE181" s="117"/>
      <c r="AF181" s="44"/>
      <c r="AG181" s="119"/>
    </row>
    <row r="182" spans="1:33" ht="11.25" customHeight="1">
      <c r="A182" s="110" t="s">
        <v>28</v>
      </c>
      <c r="B182" s="277" t="s">
        <v>259</v>
      </c>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9"/>
      <c r="Y182" s="114" t="str">
        <f>IF(COUNTIF($AG182, "指摘なし"), "○", "")&amp;IF(COUNTIF($AG182, "対象外"), "ー","")</f>
        <v/>
      </c>
      <c r="Z182" s="114" t="str">
        <f>IF(COUNTIF($AG182, "要重点"), "○", "")&amp;IF(COUNTIF($AG182, "対象外"), "ー","")</f>
        <v/>
      </c>
      <c r="AA182" s="114" t="str">
        <f>IF(COUNTIF($AG182, "要是正")+COUNTIF($AG182,"既存")+COUNTIF($AG182,"既存＋要是正")+COUNTIF($AG182,"既存+要重点"),"○", "")&amp;IF(COUNTIF($AG182, "対象外"), "ー","")</f>
        <v/>
      </c>
      <c r="AB182" s="114" t="str">
        <f>IF(COUNTIF($AG182, "既存")+COUNTIF($AG182,"既存+要重点"), "○", "")&amp;IF(COUNTIF($AG182, "対象外"), "ー","")</f>
        <v/>
      </c>
      <c r="AC182" s="115"/>
      <c r="AD182" s="116"/>
      <c r="AE182" s="117"/>
      <c r="AF182" s="44"/>
      <c r="AG182" s="119"/>
    </row>
    <row r="183" spans="1:33" ht="11.25" customHeight="1" thickBot="1">
      <c r="A183" s="366" t="s">
        <v>30</v>
      </c>
      <c r="B183" s="367" t="s">
        <v>195</v>
      </c>
      <c r="C183" s="368"/>
      <c r="D183" s="368"/>
      <c r="E183" s="368"/>
      <c r="F183" s="368"/>
      <c r="G183" s="368"/>
      <c r="H183" s="368"/>
      <c r="I183" s="368"/>
      <c r="J183" s="368"/>
      <c r="K183" s="368"/>
      <c r="L183" s="368"/>
      <c r="M183" s="368"/>
      <c r="N183" s="368"/>
      <c r="O183" s="368"/>
      <c r="P183" s="368"/>
      <c r="Q183" s="368"/>
      <c r="R183" s="368"/>
      <c r="S183" s="368"/>
      <c r="T183" s="368"/>
      <c r="U183" s="368"/>
      <c r="V183" s="368"/>
      <c r="W183" s="368"/>
      <c r="X183" s="443"/>
      <c r="Y183" s="379" t="str">
        <f>IF(COUNTIF($AG183, "指摘なし"), "○", "")&amp;IF(COUNTIF($AG183, "対象外"), "ー","")</f>
        <v/>
      </c>
      <c r="Z183" s="379" t="str">
        <f>IF(COUNTIF($AG183, "要重点"), "○", "")&amp;IF(COUNTIF($AG183, "対象外"), "ー","")</f>
        <v/>
      </c>
      <c r="AA183" s="379" t="str">
        <f>IF(COUNTIF($AG183, "要是正")+COUNTIF($AG183,"既存")+COUNTIF($AG183,"既存＋要是正")+COUNTIF($AG183,"既存+要重点"),"○", "")&amp;IF(COUNTIF($AG183, "対象外"), "ー","")</f>
        <v/>
      </c>
      <c r="AB183" s="379" t="str">
        <f>IF(COUNTIF($AG183, "既存")+COUNTIF($AG183,"既存+要重点"), "○", "")&amp;IF(COUNTIF($AG183, "対象外"), "ー","")</f>
        <v/>
      </c>
      <c r="AC183" s="380"/>
      <c r="AD183" s="372"/>
      <c r="AE183" s="373"/>
      <c r="AF183" s="44"/>
      <c r="AG183" s="119"/>
    </row>
    <row r="184" spans="1:33" ht="11.25" customHeight="1">
      <c r="A184" s="381">
        <v>6</v>
      </c>
      <c r="B184" s="106" t="s">
        <v>260</v>
      </c>
      <c r="C184" s="444"/>
      <c r="D184" s="444"/>
      <c r="E184" s="444"/>
      <c r="F184" s="444"/>
      <c r="G184" s="444"/>
      <c r="H184" s="444"/>
      <c r="I184" s="444"/>
      <c r="J184" s="444"/>
      <c r="K184" s="444"/>
      <c r="L184" s="444"/>
      <c r="M184" s="444"/>
      <c r="N184" s="444"/>
      <c r="O184" s="444"/>
      <c r="P184" s="444"/>
      <c r="Q184" s="444"/>
      <c r="R184" s="444"/>
      <c r="S184" s="444"/>
      <c r="T184" s="444"/>
      <c r="U184" s="444"/>
      <c r="V184" s="444"/>
      <c r="W184" s="444"/>
      <c r="X184" s="444"/>
      <c r="Y184" s="444"/>
      <c r="Z184" s="444"/>
      <c r="AA184" s="444"/>
      <c r="AB184" s="444"/>
      <c r="AC184" s="444"/>
      <c r="AD184" s="444"/>
      <c r="AE184" s="445"/>
      <c r="AF184" s="446"/>
    </row>
    <row r="185" spans="1:33" ht="11.25" customHeight="1">
      <c r="A185" s="110" t="s">
        <v>22</v>
      </c>
      <c r="B185" s="127" t="s">
        <v>261</v>
      </c>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9" t="s">
        <v>60</v>
      </c>
      <c r="Y185" s="114" t="str">
        <f t="shared" ref="Y185:Y211" si="12">IF(COUNTIF($AG185, "指摘なし"), "○", "")&amp;IF(COUNTIF($AG185, "対象外"), "ー","")</f>
        <v/>
      </c>
      <c r="Z185" s="114" t="str">
        <f t="shared" ref="Z185:Z211" si="13">IF(COUNTIF($AG185, "要重点"), "○", "")&amp;IF(COUNTIF($AG185, "対象外"), "ー","")</f>
        <v/>
      </c>
      <c r="AA185" s="114" t="str">
        <f t="shared" ref="AA185:AA211" si="14">IF(COUNTIF($AG185, "要是正")+COUNTIF($AG185,"既存")+COUNTIF($AG185,"既存＋要是正")+COUNTIF($AG185,"既存+要重点"),"○", "")&amp;IF(COUNTIF($AG185, "対象外"), "ー","")</f>
        <v/>
      </c>
      <c r="AB185" s="114" t="str">
        <f t="shared" ref="AB185:AB211" si="15">IF(COUNTIF($AG185, "既存")+COUNTIF($AG185,"既存+要重点"), "○", "")&amp;IF(COUNTIF($AG185, "対象外"), "ー","")</f>
        <v/>
      </c>
      <c r="AC185" s="115"/>
      <c r="AD185" s="116"/>
      <c r="AE185" s="117"/>
      <c r="AF185" s="44"/>
      <c r="AG185" s="119"/>
    </row>
    <row r="186" spans="1:33" ht="11.25" customHeight="1">
      <c r="A186" s="110" t="s">
        <v>24</v>
      </c>
      <c r="B186" s="127" t="s">
        <v>262</v>
      </c>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9"/>
      <c r="Y186" s="114" t="str">
        <f t="shared" si="12"/>
        <v/>
      </c>
      <c r="Z186" s="114" t="str">
        <f t="shared" si="13"/>
        <v/>
      </c>
      <c r="AA186" s="114" t="str">
        <f t="shared" si="14"/>
        <v/>
      </c>
      <c r="AB186" s="114" t="str">
        <f t="shared" si="15"/>
        <v/>
      </c>
      <c r="AC186" s="115"/>
      <c r="AD186" s="116"/>
      <c r="AE186" s="117"/>
      <c r="AF186" s="44"/>
      <c r="AG186" s="119"/>
    </row>
    <row r="187" spans="1:33" ht="11.25" customHeight="1">
      <c r="A187" s="110" t="s">
        <v>26</v>
      </c>
      <c r="B187" s="127" t="s">
        <v>263</v>
      </c>
      <c r="C187" s="128"/>
      <c r="D187" s="128"/>
      <c r="E187" s="128"/>
      <c r="F187" s="128"/>
      <c r="G187" s="128"/>
      <c r="H187" s="128"/>
      <c r="I187" s="128"/>
      <c r="J187" s="128"/>
      <c r="K187" s="128"/>
      <c r="L187" s="128"/>
      <c r="M187" s="128"/>
      <c r="N187" s="128"/>
      <c r="O187" s="128"/>
      <c r="P187" s="128"/>
      <c r="Q187" s="128"/>
      <c r="R187" s="112"/>
      <c r="S187" s="112"/>
      <c r="T187" s="112"/>
      <c r="U187" s="112"/>
      <c r="V187" s="112"/>
      <c r="W187" s="112"/>
      <c r="X187" s="113" t="s">
        <v>60</v>
      </c>
      <c r="Y187" s="114" t="str">
        <f t="shared" si="12"/>
        <v/>
      </c>
      <c r="Z187" s="114" t="str">
        <f t="shared" si="13"/>
        <v/>
      </c>
      <c r="AA187" s="114" t="str">
        <f t="shared" si="14"/>
        <v/>
      </c>
      <c r="AB187" s="114" t="str">
        <f t="shared" si="15"/>
        <v/>
      </c>
      <c r="AC187" s="115"/>
      <c r="AD187" s="116"/>
      <c r="AE187" s="117"/>
      <c r="AF187" s="44"/>
      <c r="AG187" s="119"/>
    </row>
    <row r="188" spans="1:33" ht="11.25" customHeight="1">
      <c r="A188" s="131" t="s">
        <v>28</v>
      </c>
      <c r="B188" s="230" t="s">
        <v>264</v>
      </c>
      <c r="C188" s="187"/>
      <c r="D188" s="187"/>
      <c r="E188" s="188"/>
      <c r="F188" s="447" t="s">
        <v>240</v>
      </c>
      <c r="G188" s="145"/>
      <c r="H188" s="448" t="s">
        <v>265</v>
      </c>
      <c r="I188" s="448"/>
      <c r="J188" s="448"/>
      <c r="K188" s="145" t="s">
        <v>37</v>
      </c>
      <c r="L188" s="449" t="s">
        <v>266</v>
      </c>
      <c r="M188" s="449"/>
      <c r="N188" s="145" t="s">
        <v>37</v>
      </c>
      <c r="O188" s="278" t="s">
        <v>267</v>
      </c>
      <c r="P188" s="278"/>
      <c r="Q188" s="278"/>
      <c r="R188" s="450"/>
      <c r="S188" s="450"/>
      <c r="T188" s="450"/>
      <c r="U188" s="450"/>
      <c r="V188" s="450"/>
      <c r="W188" s="450"/>
      <c r="X188" s="451"/>
      <c r="Y188" s="452" t="str">
        <f t="shared" si="12"/>
        <v/>
      </c>
      <c r="Z188" s="389" t="str">
        <f t="shared" si="13"/>
        <v/>
      </c>
      <c r="AA188" s="389" t="str">
        <f t="shared" si="14"/>
        <v/>
      </c>
      <c r="AB188" s="389" t="str">
        <f t="shared" si="15"/>
        <v/>
      </c>
      <c r="AC188" s="390"/>
      <c r="AD188" s="391"/>
      <c r="AE188" s="392"/>
      <c r="AF188" s="72"/>
      <c r="AG188" s="139"/>
    </row>
    <row r="189" spans="1:33" ht="11.25" customHeight="1">
      <c r="A189" s="140"/>
      <c r="B189" s="236"/>
      <c r="C189" s="193"/>
      <c r="D189" s="193"/>
      <c r="E189" s="267"/>
      <c r="F189" s="231" t="s">
        <v>268</v>
      </c>
      <c r="G189" s="232"/>
      <c r="H189" s="232"/>
      <c r="I189" s="232"/>
      <c r="J189" s="232"/>
      <c r="K189" s="232"/>
      <c r="L189" s="232"/>
      <c r="M189" s="232"/>
      <c r="N189" s="232"/>
      <c r="O189" s="232"/>
      <c r="P189" s="232"/>
      <c r="Q189" s="232"/>
      <c r="R189" s="134"/>
      <c r="S189" s="145"/>
      <c r="T189" s="133" t="s">
        <v>92</v>
      </c>
      <c r="U189" s="133" t="s">
        <v>93</v>
      </c>
      <c r="V189" s="145"/>
      <c r="W189" s="133" t="s">
        <v>94</v>
      </c>
      <c r="X189" s="134"/>
      <c r="Y189" s="399" t="str">
        <f t="shared" si="12"/>
        <v/>
      </c>
      <c r="Z189" s="399" t="str">
        <f t="shared" si="13"/>
        <v/>
      </c>
      <c r="AA189" s="399" t="str">
        <f t="shared" si="14"/>
        <v/>
      </c>
      <c r="AB189" s="399" t="str">
        <f t="shared" si="15"/>
        <v/>
      </c>
      <c r="AC189" s="400"/>
      <c r="AD189" s="401"/>
      <c r="AE189" s="402"/>
      <c r="AF189" s="72"/>
      <c r="AG189" s="153"/>
    </row>
    <row r="190" spans="1:33" ht="11.25" customHeight="1">
      <c r="A190" s="140"/>
      <c r="B190" s="236"/>
      <c r="C190" s="193"/>
      <c r="D190" s="193"/>
      <c r="E190" s="267"/>
      <c r="F190" s="231" t="s">
        <v>269</v>
      </c>
      <c r="G190" s="232"/>
      <c r="H190" s="232"/>
      <c r="I190" s="232"/>
      <c r="J190" s="232"/>
      <c r="K190" s="232"/>
      <c r="L190" s="232"/>
      <c r="M190" s="232"/>
      <c r="N190" s="232"/>
      <c r="O190" s="232"/>
      <c r="P190" s="232"/>
      <c r="Q190" s="232"/>
      <c r="R190" s="234"/>
      <c r="S190" s="145"/>
      <c r="T190" s="228" t="s">
        <v>92</v>
      </c>
      <c r="U190" s="228" t="s">
        <v>93</v>
      </c>
      <c r="V190" s="145"/>
      <c r="W190" s="228" t="s">
        <v>94</v>
      </c>
      <c r="X190" s="234"/>
      <c r="Y190" s="399" t="str">
        <f t="shared" si="12"/>
        <v/>
      </c>
      <c r="Z190" s="399" t="str">
        <f t="shared" si="13"/>
        <v/>
      </c>
      <c r="AA190" s="399" t="str">
        <f t="shared" si="14"/>
        <v/>
      </c>
      <c r="AB190" s="399" t="str">
        <f t="shared" si="15"/>
        <v/>
      </c>
      <c r="AC190" s="400"/>
      <c r="AD190" s="401"/>
      <c r="AE190" s="402"/>
      <c r="AF190" s="72"/>
      <c r="AG190" s="153"/>
    </row>
    <row r="191" spans="1:33" ht="11.25" customHeight="1">
      <c r="A191" s="270"/>
      <c r="B191" s="271"/>
      <c r="C191" s="272"/>
      <c r="D191" s="272"/>
      <c r="E191" s="453"/>
      <c r="F191" s="231" t="s">
        <v>270</v>
      </c>
      <c r="G191" s="232"/>
      <c r="H191" s="232"/>
      <c r="I191" s="232"/>
      <c r="J191" s="232"/>
      <c r="K191" s="232"/>
      <c r="L191" s="232"/>
      <c r="M191" s="232"/>
      <c r="N191" s="232"/>
      <c r="O191" s="232"/>
      <c r="P191" s="232"/>
      <c r="Q191" s="232"/>
      <c r="R191" s="176"/>
      <c r="S191" s="145"/>
      <c r="T191" s="174" t="s">
        <v>92</v>
      </c>
      <c r="U191" s="174" t="s">
        <v>93</v>
      </c>
      <c r="V191" s="145"/>
      <c r="W191" s="174" t="s">
        <v>94</v>
      </c>
      <c r="X191" s="176"/>
      <c r="Y191" s="414" t="str">
        <f t="shared" si="12"/>
        <v/>
      </c>
      <c r="Z191" s="414" t="str">
        <f t="shared" si="13"/>
        <v/>
      </c>
      <c r="AA191" s="414" t="str">
        <f t="shared" si="14"/>
        <v/>
      </c>
      <c r="AB191" s="414" t="str">
        <f t="shared" si="15"/>
        <v/>
      </c>
      <c r="AC191" s="415"/>
      <c r="AD191" s="416"/>
      <c r="AE191" s="417"/>
      <c r="AF191" s="72"/>
      <c r="AG191" s="185"/>
    </row>
    <row r="192" spans="1:33" ht="11.25" customHeight="1">
      <c r="A192" s="110" t="s">
        <v>30</v>
      </c>
      <c r="B192" s="127" t="s">
        <v>271</v>
      </c>
      <c r="C192" s="454"/>
      <c r="D192" s="454"/>
      <c r="E192" s="454"/>
      <c r="F192" s="454"/>
      <c r="G192" s="454"/>
      <c r="H192" s="454"/>
      <c r="I192" s="454"/>
      <c r="J192" s="454"/>
      <c r="K192" s="454"/>
      <c r="L192" s="454"/>
      <c r="M192" s="454"/>
      <c r="N192" s="454"/>
      <c r="O192" s="454"/>
      <c r="P192" s="454"/>
      <c r="Q192" s="454"/>
      <c r="R192" s="454"/>
      <c r="S192" s="454"/>
      <c r="T192" s="454"/>
      <c r="U192" s="454"/>
      <c r="V192" s="454"/>
      <c r="W192" s="454"/>
      <c r="X192" s="455" t="s">
        <v>60</v>
      </c>
      <c r="Y192" s="114" t="str">
        <f t="shared" si="12"/>
        <v/>
      </c>
      <c r="Z192" s="114" t="str">
        <f t="shared" si="13"/>
        <v/>
      </c>
      <c r="AA192" s="114" t="str">
        <f t="shared" si="14"/>
        <v/>
      </c>
      <c r="AB192" s="114" t="str">
        <f t="shared" si="15"/>
        <v/>
      </c>
      <c r="AC192" s="115"/>
      <c r="AD192" s="116"/>
      <c r="AE192" s="117"/>
      <c r="AF192" s="44"/>
      <c r="AG192" s="119"/>
    </row>
    <row r="193" spans="1:33" ht="11.25" customHeight="1">
      <c r="A193" s="110" t="s">
        <v>184</v>
      </c>
      <c r="B193" s="127" t="s">
        <v>272</v>
      </c>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9"/>
      <c r="Y193" s="114" t="str">
        <f t="shared" si="12"/>
        <v/>
      </c>
      <c r="Z193" s="114" t="str">
        <f t="shared" si="13"/>
        <v/>
      </c>
      <c r="AA193" s="114" t="str">
        <f t="shared" si="14"/>
        <v/>
      </c>
      <c r="AB193" s="114" t="str">
        <f t="shared" si="15"/>
        <v/>
      </c>
      <c r="AC193" s="115"/>
      <c r="AD193" s="116"/>
      <c r="AE193" s="117"/>
      <c r="AF193" s="44"/>
      <c r="AG193" s="119"/>
    </row>
    <row r="194" spans="1:33" ht="11.25" customHeight="1">
      <c r="A194" s="140" t="s">
        <v>58</v>
      </c>
      <c r="B194" s="236" t="s">
        <v>273</v>
      </c>
      <c r="C194" s="193"/>
      <c r="D194" s="193"/>
      <c r="E194" s="193"/>
      <c r="F194" s="456" t="s">
        <v>240</v>
      </c>
      <c r="G194" s="457" t="s">
        <v>37</v>
      </c>
      <c r="H194" s="180" t="s">
        <v>241</v>
      </c>
      <c r="I194" s="180"/>
      <c r="J194" s="180"/>
      <c r="K194" s="457"/>
      <c r="L194" s="180" t="s">
        <v>242</v>
      </c>
      <c r="M194" s="180"/>
      <c r="N194" s="180"/>
      <c r="O194" s="457" t="s">
        <v>37</v>
      </c>
      <c r="P194" s="458" t="s">
        <v>243</v>
      </c>
      <c r="Q194" s="174"/>
      <c r="R194" s="174"/>
      <c r="S194" s="174"/>
      <c r="T194" s="174"/>
      <c r="U194" s="174"/>
      <c r="V194" s="174"/>
      <c r="W194" s="174"/>
      <c r="X194" s="176"/>
      <c r="Y194" s="196" t="str">
        <f t="shared" si="12"/>
        <v/>
      </c>
      <c r="Z194" s="196" t="str">
        <f t="shared" si="13"/>
        <v/>
      </c>
      <c r="AA194" s="196" t="str">
        <f t="shared" si="14"/>
        <v/>
      </c>
      <c r="AB194" s="196" t="str">
        <f t="shared" si="15"/>
        <v/>
      </c>
      <c r="AC194" s="322"/>
      <c r="AD194" s="323"/>
      <c r="AE194" s="324"/>
      <c r="AF194" s="44"/>
      <c r="AG194" s="139"/>
    </row>
    <row r="195" spans="1:33" ht="11.25" customHeight="1">
      <c r="A195" s="235"/>
      <c r="B195" s="236"/>
      <c r="C195" s="193"/>
      <c r="D195" s="193"/>
      <c r="E195" s="193"/>
      <c r="F195" s="459" t="s">
        <v>274</v>
      </c>
      <c r="G195" s="133"/>
      <c r="H195" s="133"/>
      <c r="I195" s="133"/>
      <c r="J195" s="133"/>
      <c r="K195" s="133"/>
      <c r="L195" s="133"/>
      <c r="M195" s="133"/>
      <c r="N195" s="133"/>
      <c r="O195" s="133"/>
      <c r="P195" s="133"/>
      <c r="Q195" s="133"/>
      <c r="R195" s="133"/>
      <c r="S195" s="133"/>
      <c r="T195" s="133"/>
      <c r="U195" s="133"/>
      <c r="V195" s="133"/>
      <c r="W195" s="133"/>
      <c r="X195" s="134"/>
      <c r="Y195" s="196" t="str">
        <f t="shared" si="12"/>
        <v/>
      </c>
      <c r="Z195" s="196" t="str">
        <f t="shared" si="13"/>
        <v/>
      </c>
      <c r="AA195" s="196" t="str">
        <f t="shared" si="14"/>
        <v/>
      </c>
      <c r="AB195" s="196" t="str">
        <f t="shared" si="15"/>
        <v/>
      </c>
      <c r="AC195" s="322"/>
      <c r="AD195" s="323"/>
      <c r="AE195" s="324"/>
      <c r="AF195" s="44"/>
      <c r="AG195" s="153"/>
    </row>
    <row r="196" spans="1:33" ht="11.25" customHeight="1">
      <c r="A196" s="235"/>
      <c r="B196" s="236"/>
      <c r="C196" s="193"/>
      <c r="D196" s="193"/>
      <c r="E196" s="193"/>
      <c r="F196" s="145" t="s">
        <v>37</v>
      </c>
      <c r="G196" s="142" t="s">
        <v>275</v>
      </c>
      <c r="H196" s="142"/>
      <c r="I196" s="142"/>
      <c r="J196" s="142"/>
      <c r="K196" s="142"/>
      <c r="L196" s="142"/>
      <c r="M196" s="142"/>
      <c r="N196" s="142"/>
      <c r="O196" s="142"/>
      <c r="P196" s="142"/>
      <c r="Q196" s="142"/>
      <c r="R196" s="142"/>
      <c r="S196" s="142"/>
      <c r="T196" s="142"/>
      <c r="U196" s="142"/>
      <c r="V196" s="142"/>
      <c r="W196" s="142"/>
      <c r="X196" s="160"/>
      <c r="Y196" s="196" t="str">
        <f t="shared" si="12"/>
        <v/>
      </c>
      <c r="Z196" s="196" t="str">
        <f t="shared" si="13"/>
        <v/>
      </c>
      <c r="AA196" s="196" t="str">
        <f t="shared" si="14"/>
        <v/>
      </c>
      <c r="AB196" s="196" t="str">
        <f t="shared" si="15"/>
        <v/>
      </c>
      <c r="AC196" s="322"/>
      <c r="AD196" s="323"/>
      <c r="AE196" s="324"/>
      <c r="AF196" s="44"/>
      <c r="AG196" s="153"/>
    </row>
    <row r="197" spans="1:33" ht="11.25" customHeight="1">
      <c r="A197" s="235"/>
      <c r="B197" s="236"/>
      <c r="C197" s="193"/>
      <c r="D197" s="193"/>
      <c r="E197" s="193"/>
      <c r="F197" s="460"/>
      <c r="G197" s="142" t="s">
        <v>276</v>
      </c>
      <c r="H197" s="142"/>
      <c r="I197" s="142"/>
      <c r="J197" s="142"/>
      <c r="K197" s="142"/>
      <c r="L197" s="142"/>
      <c r="M197" s="142"/>
      <c r="N197" s="142"/>
      <c r="O197" s="142"/>
      <c r="P197" s="142"/>
      <c r="Q197" s="142"/>
      <c r="R197" s="142"/>
      <c r="S197" s="142"/>
      <c r="T197" s="142"/>
      <c r="U197" s="142"/>
      <c r="V197" s="142"/>
      <c r="W197" s="142"/>
      <c r="X197" s="160"/>
      <c r="Y197" s="196" t="str">
        <f t="shared" si="12"/>
        <v/>
      </c>
      <c r="Z197" s="196" t="str">
        <f t="shared" si="13"/>
        <v/>
      </c>
      <c r="AA197" s="196" t="str">
        <f t="shared" si="14"/>
        <v/>
      </c>
      <c r="AB197" s="196" t="str">
        <f t="shared" si="15"/>
        <v/>
      </c>
      <c r="AC197" s="322"/>
      <c r="AD197" s="323"/>
      <c r="AE197" s="324"/>
      <c r="AF197" s="44"/>
      <c r="AG197" s="153"/>
    </row>
    <row r="198" spans="1:33" ht="11.25" customHeight="1">
      <c r="A198" s="235"/>
      <c r="B198" s="236"/>
      <c r="C198" s="193"/>
      <c r="D198" s="193"/>
      <c r="E198" s="193"/>
      <c r="F198" s="145"/>
      <c r="G198" s="142" t="s">
        <v>246</v>
      </c>
      <c r="H198" s="142"/>
      <c r="I198" s="142"/>
      <c r="J198" s="142"/>
      <c r="K198" s="142"/>
      <c r="L198" s="142"/>
      <c r="M198" s="142"/>
      <c r="N198" s="142"/>
      <c r="O198" s="142"/>
      <c r="P198" s="142"/>
      <c r="Q198" s="142"/>
      <c r="R198" s="142"/>
      <c r="S198" s="142"/>
      <c r="T198" s="142"/>
      <c r="U198" s="142"/>
      <c r="V198" s="142"/>
      <c r="W198" s="142"/>
      <c r="X198" s="160"/>
      <c r="Y198" s="196" t="str">
        <f t="shared" si="12"/>
        <v/>
      </c>
      <c r="Z198" s="196" t="str">
        <f t="shared" si="13"/>
        <v/>
      </c>
      <c r="AA198" s="196" t="str">
        <f t="shared" si="14"/>
        <v/>
      </c>
      <c r="AB198" s="196" t="str">
        <f t="shared" si="15"/>
        <v/>
      </c>
      <c r="AC198" s="322"/>
      <c r="AD198" s="323"/>
      <c r="AE198" s="324"/>
      <c r="AF198" s="44"/>
      <c r="AG198" s="153"/>
    </row>
    <row r="199" spans="1:33" ht="11.25" customHeight="1">
      <c r="A199" s="235"/>
      <c r="B199" s="236"/>
      <c r="C199" s="193"/>
      <c r="D199" s="193"/>
      <c r="E199" s="193"/>
      <c r="F199" s="460"/>
      <c r="G199" s="142" t="s">
        <v>277</v>
      </c>
      <c r="H199" s="142"/>
      <c r="I199" s="142"/>
      <c r="J199" s="142"/>
      <c r="K199" s="142"/>
      <c r="L199" s="142"/>
      <c r="M199" s="142"/>
      <c r="N199" s="142"/>
      <c r="O199" s="142"/>
      <c r="P199" s="142"/>
      <c r="Q199" s="142"/>
      <c r="R199" s="142"/>
      <c r="S199" s="142"/>
      <c r="T199" s="142"/>
      <c r="U199" s="142"/>
      <c r="V199" s="142"/>
      <c r="W199" s="142"/>
      <c r="X199" s="160"/>
      <c r="Y199" s="196" t="str">
        <f t="shared" si="12"/>
        <v/>
      </c>
      <c r="Z199" s="196" t="str">
        <f t="shared" si="13"/>
        <v/>
      </c>
      <c r="AA199" s="196" t="str">
        <f t="shared" si="14"/>
        <v/>
      </c>
      <c r="AB199" s="196" t="str">
        <f t="shared" si="15"/>
        <v/>
      </c>
      <c r="AC199" s="322"/>
      <c r="AD199" s="323"/>
      <c r="AE199" s="324"/>
      <c r="AF199" s="44"/>
      <c r="AG199" s="153"/>
    </row>
    <row r="200" spans="1:33" ht="11.25" customHeight="1">
      <c r="A200" s="235"/>
      <c r="B200" s="236"/>
      <c r="C200" s="193"/>
      <c r="D200" s="193"/>
      <c r="E200" s="193"/>
      <c r="F200" s="145" t="s">
        <v>37</v>
      </c>
      <c r="G200" s="142" t="s">
        <v>278</v>
      </c>
      <c r="H200" s="142"/>
      <c r="I200" s="142"/>
      <c r="J200" s="142"/>
      <c r="K200" s="142"/>
      <c r="L200" s="142"/>
      <c r="M200" s="142"/>
      <c r="N200" s="142"/>
      <c r="O200" s="142"/>
      <c r="P200" s="142"/>
      <c r="Q200" s="142"/>
      <c r="R200" s="142"/>
      <c r="S200" s="142"/>
      <c r="T200" s="142"/>
      <c r="U200" s="142"/>
      <c r="V200" s="142"/>
      <c r="W200" s="142"/>
      <c r="X200" s="160"/>
      <c r="Y200" s="196" t="str">
        <f t="shared" si="12"/>
        <v/>
      </c>
      <c r="Z200" s="196" t="str">
        <f t="shared" si="13"/>
        <v/>
      </c>
      <c r="AA200" s="196" t="str">
        <f t="shared" si="14"/>
        <v/>
      </c>
      <c r="AB200" s="196" t="str">
        <f t="shared" si="15"/>
        <v/>
      </c>
      <c r="AC200" s="322"/>
      <c r="AD200" s="323"/>
      <c r="AE200" s="324"/>
      <c r="AF200" s="44"/>
      <c r="AG200" s="153"/>
    </row>
    <row r="201" spans="1:33" ht="12.75" customHeight="1">
      <c r="A201" s="235"/>
      <c r="B201" s="236"/>
      <c r="C201" s="193"/>
      <c r="D201" s="193"/>
      <c r="E201" s="193"/>
      <c r="F201" s="145" t="s">
        <v>37</v>
      </c>
      <c r="G201" s="142" t="s">
        <v>279</v>
      </c>
      <c r="H201" s="142"/>
      <c r="I201" s="142"/>
      <c r="J201" s="142"/>
      <c r="K201" s="142"/>
      <c r="L201" s="142"/>
      <c r="M201" s="142"/>
      <c r="N201" s="142"/>
      <c r="O201" s="142"/>
      <c r="P201" s="142"/>
      <c r="Q201" s="142"/>
      <c r="R201" s="142"/>
      <c r="S201" s="142"/>
      <c r="T201" s="142"/>
      <c r="U201" s="142"/>
      <c r="V201" s="142"/>
      <c r="W201" s="142"/>
      <c r="X201" s="160"/>
      <c r="Y201" s="196" t="str">
        <f t="shared" si="12"/>
        <v/>
      </c>
      <c r="Z201" s="196" t="str">
        <f t="shared" si="13"/>
        <v/>
      </c>
      <c r="AA201" s="196" t="str">
        <f t="shared" si="14"/>
        <v/>
      </c>
      <c r="AB201" s="196" t="str">
        <f t="shared" si="15"/>
        <v/>
      </c>
      <c r="AC201" s="322"/>
      <c r="AD201" s="323"/>
      <c r="AE201" s="324"/>
      <c r="AF201" s="44"/>
      <c r="AG201" s="153"/>
    </row>
    <row r="202" spans="1:33" ht="12.75" customHeight="1">
      <c r="A202" s="270"/>
      <c r="B202" s="271"/>
      <c r="C202" s="272"/>
      <c r="D202" s="272"/>
      <c r="E202" s="272"/>
      <c r="F202" s="173"/>
      <c r="G202" s="180" t="s">
        <v>280</v>
      </c>
      <c r="H202" s="180"/>
      <c r="I202" s="180"/>
      <c r="J202" s="180"/>
      <c r="K202" s="180"/>
      <c r="L202" s="180"/>
      <c r="M202" s="180"/>
      <c r="N202" s="180"/>
      <c r="O202" s="180"/>
      <c r="P202" s="180"/>
      <c r="Q202" s="180"/>
      <c r="R202" s="180"/>
      <c r="S202" s="180"/>
      <c r="T202" s="180"/>
      <c r="U202" s="180"/>
      <c r="V202" s="180"/>
      <c r="W202" s="180"/>
      <c r="X202" s="201"/>
      <c r="Y202" s="204" t="str">
        <f t="shared" si="12"/>
        <v/>
      </c>
      <c r="Z202" s="204" t="str">
        <f t="shared" si="13"/>
        <v/>
      </c>
      <c r="AA202" s="204" t="str">
        <f t="shared" si="14"/>
        <v/>
      </c>
      <c r="AB202" s="204" t="str">
        <f t="shared" si="15"/>
        <v/>
      </c>
      <c r="AC202" s="358"/>
      <c r="AD202" s="359"/>
      <c r="AE202" s="360"/>
      <c r="AF202" s="44"/>
      <c r="AG202" s="185"/>
    </row>
    <row r="203" spans="1:33" ht="11.25" customHeight="1">
      <c r="A203" s="110" t="s">
        <v>61</v>
      </c>
      <c r="B203" s="127" t="s">
        <v>281</v>
      </c>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9"/>
      <c r="Y203" s="114" t="str">
        <f t="shared" si="12"/>
        <v/>
      </c>
      <c r="Z203" s="114" t="str">
        <f t="shared" si="13"/>
        <v/>
      </c>
      <c r="AA203" s="114" t="str">
        <f t="shared" si="14"/>
        <v/>
      </c>
      <c r="AB203" s="114" t="str">
        <f t="shared" si="15"/>
        <v/>
      </c>
      <c r="AC203" s="115"/>
      <c r="AD203" s="116"/>
      <c r="AE203" s="117"/>
      <c r="AF203" s="44"/>
      <c r="AG203" s="119"/>
    </row>
    <row r="204" spans="1:33" ht="11.25" customHeight="1">
      <c r="A204" s="110" t="s">
        <v>73</v>
      </c>
      <c r="B204" s="277" t="s">
        <v>282</v>
      </c>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9"/>
      <c r="Y204" s="114" t="str">
        <f t="shared" si="12"/>
        <v/>
      </c>
      <c r="Z204" s="114" t="str">
        <f t="shared" si="13"/>
        <v/>
      </c>
      <c r="AA204" s="114" t="str">
        <f t="shared" si="14"/>
        <v/>
      </c>
      <c r="AB204" s="114" t="str">
        <f t="shared" si="15"/>
        <v/>
      </c>
      <c r="AC204" s="115"/>
      <c r="AD204" s="116"/>
      <c r="AE204" s="117"/>
      <c r="AF204" s="44"/>
      <c r="AG204" s="119"/>
    </row>
    <row r="205" spans="1:33" ht="11.25" customHeight="1">
      <c r="A205" s="131" t="s">
        <v>75</v>
      </c>
      <c r="B205" s="45" t="s">
        <v>283</v>
      </c>
      <c r="C205" s="46"/>
      <c r="D205" s="46"/>
      <c r="E205" s="47"/>
      <c r="F205" s="230" t="s">
        <v>284</v>
      </c>
      <c r="G205" s="187"/>
      <c r="H205" s="187"/>
      <c r="I205" s="145" t="s">
        <v>37</v>
      </c>
      <c r="J205" s="46" t="s">
        <v>265</v>
      </c>
      <c r="K205" s="46"/>
      <c r="L205" s="145"/>
      <c r="M205" s="187" t="s">
        <v>266</v>
      </c>
      <c r="N205" s="187"/>
      <c r="O205" s="145" t="s">
        <v>37</v>
      </c>
      <c r="P205" s="458" t="s">
        <v>267</v>
      </c>
      <c r="Q205" s="461"/>
      <c r="R205" s="462"/>
      <c r="S205" s="282"/>
      <c r="T205" s="282"/>
      <c r="U205" s="282"/>
      <c r="V205" s="282"/>
      <c r="W205" s="282"/>
      <c r="X205" s="215" t="s">
        <v>82</v>
      </c>
      <c r="Y205" s="135" t="str">
        <f t="shared" si="12"/>
        <v/>
      </c>
      <c r="Z205" s="135" t="str">
        <f t="shared" si="13"/>
        <v/>
      </c>
      <c r="AA205" s="135" t="str">
        <f t="shared" si="14"/>
        <v/>
      </c>
      <c r="AB205" s="135" t="str">
        <f t="shared" si="15"/>
        <v/>
      </c>
      <c r="AC205" s="314"/>
      <c r="AD205" s="315"/>
      <c r="AE205" s="316"/>
      <c r="AF205" s="44"/>
      <c r="AG205" s="139"/>
    </row>
    <row r="206" spans="1:33" ht="11.25" customHeight="1">
      <c r="A206" s="140"/>
      <c r="B206" s="141"/>
      <c r="C206" s="142"/>
      <c r="D206" s="142"/>
      <c r="E206" s="160"/>
      <c r="F206" s="463" t="s">
        <v>285</v>
      </c>
      <c r="G206" s="464"/>
      <c r="H206" s="145" t="s">
        <v>37</v>
      </c>
      <c r="I206" s="142" t="s">
        <v>286</v>
      </c>
      <c r="J206" s="142"/>
      <c r="K206" s="142"/>
      <c r="L206" s="142"/>
      <c r="M206" s="145"/>
      <c r="N206" s="142" t="s">
        <v>287</v>
      </c>
      <c r="O206" s="142"/>
      <c r="P206" s="142"/>
      <c r="Q206" s="155"/>
      <c r="R206" s="465"/>
      <c r="S206" s="326"/>
      <c r="T206" s="326"/>
      <c r="U206" s="326"/>
      <c r="V206" s="326"/>
      <c r="W206" s="326"/>
      <c r="X206" s="191"/>
      <c r="Y206" s="196" t="str">
        <f t="shared" si="12"/>
        <v/>
      </c>
      <c r="Z206" s="196" t="str">
        <f t="shared" si="13"/>
        <v/>
      </c>
      <c r="AA206" s="196" t="str">
        <f t="shared" si="14"/>
        <v/>
      </c>
      <c r="AB206" s="196" t="str">
        <f t="shared" si="15"/>
        <v/>
      </c>
      <c r="AC206" s="322"/>
      <c r="AD206" s="323"/>
      <c r="AE206" s="324"/>
      <c r="AF206" s="44"/>
      <c r="AG206" s="153"/>
    </row>
    <row r="207" spans="1:33" ht="11.25" customHeight="1">
      <c r="A207" s="200"/>
      <c r="B207" s="179"/>
      <c r="C207" s="180"/>
      <c r="D207" s="180"/>
      <c r="E207" s="201"/>
      <c r="F207" s="271" t="s">
        <v>288</v>
      </c>
      <c r="G207" s="272"/>
      <c r="H207" s="272"/>
      <c r="I207" s="272"/>
      <c r="J207" s="272"/>
      <c r="K207" s="327"/>
      <c r="L207" s="327"/>
      <c r="M207" s="327"/>
      <c r="N207" s="180" t="s">
        <v>289</v>
      </c>
      <c r="O207" s="180"/>
      <c r="P207" s="180"/>
      <c r="Q207" s="176"/>
      <c r="R207" s="466"/>
      <c r="S207" s="327"/>
      <c r="T207" s="327"/>
      <c r="U207" s="327"/>
      <c r="V207" s="327"/>
      <c r="W207" s="327"/>
      <c r="X207" s="226"/>
      <c r="Y207" s="204" t="str">
        <f t="shared" si="12"/>
        <v/>
      </c>
      <c r="Z207" s="204" t="str">
        <f t="shared" si="13"/>
        <v/>
      </c>
      <c r="AA207" s="204" t="str">
        <f t="shared" si="14"/>
        <v/>
      </c>
      <c r="AB207" s="204" t="str">
        <f t="shared" si="15"/>
        <v/>
      </c>
      <c r="AC207" s="358"/>
      <c r="AD207" s="359"/>
      <c r="AE207" s="360"/>
      <c r="AF207" s="44"/>
      <c r="AG207" s="185"/>
    </row>
    <row r="208" spans="1:33" ht="11.25" customHeight="1">
      <c r="A208" s="110" t="s">
        <v>77</v>
      </c>
      <c r="B208" s="127" t="s">
        <v>237</v>
      </c>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9" t="s">
        <v>60</v>
      </c>
      <c r="Y208" s="114" t="str">
        <f t="shared" si="12"/>
        <v/>
      </c>
      <c r="Z208" s="114" t="str">
        <f t="shared" si="13"/>
        <v/>
      </c>
      <c r="AA208" s="114" t="str">
        <f t="shared" si="14"/>
        <v/>
      </c>
      <c r="AB208" s="114" t="str">
        <f t="shared" si="15"/>
        <v/>
      </c>
      <c r="AC208" s="115"/>
      <c r="AD208" s="116"/>
      <c r="AE208" s="117"/>
      <c r="AF208" s="44"/>
      <c r="AG208" s="119"/>
    </row>
    <row r="209" spans="1:33" ht="11.25" customHeight="1">
      <c r="A209" s="110" t="s">
        <v>209</v>
      </c>
      <c r="B209" s="127" t="s">
        <v>290</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9" t="s">
        <v>60</v>
      </c>
      <c r="Y209" s="114" t="str">
        <f t="shared" si="12"/>
        <v/>
      </c>
      <c r="Z209" s="114" t="str">
        <f t="shared" si="13"/>
        <v/>
      </c>
      <c r="AA209" s="114" t="str">
        <f t="shared" si="14"/>
        <v/>
      </c>
      <c r="AB209" s="114" t="str">
        <f t="shared" si="15"/>
        <v/>
      </c>
      <c r="AC209" s="115"/>
      <c r="AD209" s="116"/>
      <c r="AE209" s="117"/>
      <c r="AF209" s="44"/>
      <c r="AG209" s="119"/>
    </row>
    <row r="210" spans="1:33" ht="11.25" customHeight="1">
      <c r="A210" s="110" t="s">
        <v>96</v>
      </c>
      <c r="B210" s="277" t="s">
        <v>291</v>
      </c>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9"/>
      <c r="Y210" s="114" t="str">
        <f t="shared" si="12"/>
        <v/>
      </c>
      <c r="Z210" s="114" t="str">
        <f t="shared" si="13"/>
        <v/>
      </c>
      <c r="AA210" s="114" t="str">
        <f t="shared" si="14"/>
        <v/>
      </c>
      <c r="AB210" s="114" t="str">
        <f t="shared" si="15"/>
        <v/>
      </c>
      <c r="AC210" s="115"/>
      <c r="AD210" s="116"/>
      <c r="AE210" s="117"/>
      <c r="AF210" s="44"/>
      <c r="AG210" s="119"/>
    </row>
    <row r="211" spans="1:33" ht="11.25" customHeight="1" thickBot="1">
      <c r="A211" s="110" t="s">
        <v>98</v>
      </c>
      <c r="B211" s="376" t="s">
        <v>254</v>
      </c>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8" t="s">
        <v>60</v>
      </c>
      <c r="Y211" s="379" t="str">
        <f t="shared" si="12"/>
        <v/>
      </c>
      <c r="Z211" s="114" t="str">
        <f t="shared" si="13"/>
        <v/>
      </c>
      <c r="AA211" s="379" t="str">
        <f t="shared" si="14"/>
        <v/>
      </c>
      <c r="AB211" s="379" t="str">
        <f t="shared" si="15"/>
        <v/>
      </c>
      <c r="AC211" s="380"/>
      <c r="AD211" s="372"/>
      <c r="AE211" s="373"/>
      <c r="AF211" s="44"/>
      <c r="AG211" s="119"/>
    </row>
    <row r="212" spans="1:33" ht="11.25" customHeight="1">
      <c r="A212" s="381">
        <v>7</v>
      </c>
      <c r="B212" s="467" t="s">
        <v>292</v>
      </c>
      <c r="C212" s="468"/>
      <c r="D212" s="468"/>
      <c r="E212" s="468"/>
      <c r="F212" s="468"/>
      <c r="G212" s="468"/>
      <c r="H212" s="468"/>
      <c r="I212" s="468"/>
      <c r="J212" s="468"/>
      <c r="K212" s="468"/>
      <c r="L212" s="468"/>
      <c r="M212" s="468"/>
      <c r="N212" s="468"/>
      <c r="O212" s="468"/>
      <c r="P212" s="468"/>
      <c r="Q212" s="468"/>
      <c r="R212" s="468"/>
      <c r="S212" s="468"/>
      <c r="T212" s="468"/>
      <c r="U212" s="468"/>
      <c r="V212" s="468"/>
      <c r="W212" s="468"/>
      <c r="X212" s="468"/>
      <c r="Y212" s="444"/>
      <c r="Z212" s="444"/>
      <c r="AA212" s="444"/>
      <c r="AB212" s="444"/>
      <c r="AC212" s="444"/>
      <c r="AD212" s="444"/>
      <c r="AE212" s="445"/>
      <c r="AF212" s="109"/>
    </row>
    <row r="213" spans="1:33" ht="11.25" customHeight="1">
      <c r="A213" s="110" t="s">
        <v>22</v>
      </c>
      <c r="B213" s="127" t="s">
        <v>293</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9"/>
      <c r="Y213" s="114" t="str">
        <f>IF(COUNTIF($AG213, "指摘なし"), "○", "")&amp;IF(COUNTIF($AG213, "対象外"), "ー","")</f>
        <v/>
      </c>
      <c r="Z213" s="114" t="str">
        <f>IF(COUNTIF($AG213, "要重点"), "○", "")&amp;IF(COUNTIF($AG213, "対象外"), "ー","")</f>
        <v/>
      </c>
      <c r="AA213" s="114" t="str">
        <f>IF(COUNTIF($AG213, "要是正")+COUNTIF($AG213,"既存")+COUNTIF($AG213,"既存＋要是正")+COUNTIF($AG213,"既存+要重点"),"○", "")&amp;IF(COUNTIF($AG213, "対象外"), "ー","")</f>
        <v/>
      </c>
      <c r="AB213" s="114" t="str">
        <f>IF(COUNTIF($AG213, "既存")+COUNTIF($AG213,"既存+要重点"), "○", "")&amp;IF(COUNTIF($AG213, "対象外"), "ー","")</f>
        <v/>
      </c>
      <c r="AC213" s="115"/>
      <c r="AD213" s="116"/>
      <c r="AE213" s="117"/>
      <c r="AF213" s="44"/>
      <c r="AG213" s="119"/>
    </row>
    <row r="214" spans="1:33" ht="11.25" customHeight="1">
      <c r="A214" s="110" t="s">
        <v>24</v>
      </c>
      <c r="B214" s="127" t="s">
        <v>294</v>
      </c>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9" t="s">
        <v>60</v>
      </c>
      <c r="Y214" s="114" t="str">
        <f>IF(COUNTIF($AG214, "指摘なし"), "○", "")&amp;IF(COUNTIF($AG214, "対象外"), "ー","")</f>
        <v/>
      </c>
      <c r="Z214" s="114" t="str">
        <f>IF(COUNTIF($AG214, "要重点"), "○", "")&amp;IF(COUNTIF($AG214, "対象外"), "ー","")</f>
        <v/>
      </c>
      <c r="AA214" s="114" t="str">
        <f>IF(COUNTIF($AG214, "要是正")+COUNTIF($AG214,"既存")+COUNTIF($AG214,"既存＋要是正")+COUNTIF($AG214,"既存+要重点"),"○", "")&amp;IF(COUNTIF($AG214, "対象外"), "ー","")</f>
        <v/>
      </c>
      <c r="AB214" s="114" t="str">
        <f>IF(COUNTIF($AG214, "既存")+COUNTIF($AG214,"既存+要重点"), "○", "")&amp;IF(COUNTIF($AG214, "対象外"), "ー","")</f>
        <v/>
      </c>
      <c r="AC214" s="115"/>
      <c r="AD214" s="116"/>
      <c r="AE214" s="117"/>
      <c r="AF214" s="44"/>
      <c r="AG214" s="119"/>
    </row>
    <row r="215" spans="1:33" ht="11.25" customHeight="1">
      <c r="A215" s="110" t="s">
        <v>26</v>
      </c>
      <c r="B215" s="277" t="s">
        <v>295</v>
      </c>
      <c r="C215" s="278"/>
      <c r="D215" s="278"/>
      <c r="E215" s="279"/>
      <c r="F215" s="277" t="s">
        <v>296</v>
      </c>
      <c r="G215" s="278"/>
      <c r="H215" s="278"/>
      <c r="I215" s="278"/>
      <c r="J215" s="278"/>
      <c r="K215" s="278"/>
      <c r="L215" s="278"/>
      <c r="M215" s="278"/>
      <c r="N215" s="278"/>
      <c r="O215" s="278"/>
      <c r="P215" s="278"/>
      <c r="Q215" s="279"/>
      <c r="R215" s="298"/>
      <c r="S215" s="299"/>
      <c r="T215" s="299"/>
      <c r="U215" s="299"/>
      <c r="V215" s="299"/>
      <c r="W215" s="300" t="s">
        <v>131</v>
      </c>
      <c r="X215" s="301"/>
      <c r="Y215" s="114" t="str">
        <f>IF(COUNTIF($AG215, "指摘なし"), "○", "")&amp;IF(COUNTIF($AG215, "対象外"), "ー","")</f>
        <v/>
      </c>
      <c r="Z215" s="114" t="str">
        <f>IF(COUNTIF($AG215, "要重点"), "○", "")&amp;IF(COUNTIF($AG215, "対象外"), "ー","")</f>
        <v/>
      </c>
      <c r="AA215" s="114" t="str">
        <f>IF(COUNTIF($AG215, "要是正")+COUNTIF($AG215,"既存")+COUNTIF($AG215,"既存＋要是正")+COUNTIF($AG215,"既存+要重点"),"○", "")&amp;IF(COUNTIF($AG215, "対象外"), "ー","")</f>
        <v/>
      </c>
      <c r="AB215" s="114" t="str">
        <f>IF(COUNTIF($AG215, "既存")+COUNTIF($AG215,"既存+要重点"), "○", "")&amp;IF(COUNTIF($AG215, "対象外"), "ー","")</f>
        <v/>
      </c>
      <c r="AC215" s="115"/>
      <c r="AD215" s="116"/>
      <c r="AE215" s="117"/>
      <c r="AF215" s="44"/>
      <c r="AG215" s="119"/>
    </row>
    <row r="216" spans="1:33" ht="11.25" customHeight="1">
      <c r="A216" s="110" t="s">
        <v>28</v>
      </c>
      <c r="B216" s="127" t="s">
        <v>297</v>
      </c>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9"/>
      <c r="Y216" s="114" t="str">
        <f>IF(COUNTIF($AG216, "指摘なし"), "○", "")&amp;IF(COUNTIF($AG216, "対象外"), "ー","")</f>
        <v/>
      </c>
      <c r="Z216" s="114" t="str">
        <f>IF(COUNTIF($AG216, "要重点"), "○", "")&amp;IF(COUNTIF($AG216, "対象外"), "ー","")</f>
        <v/>
      </c>
      <c r="AA216" s="114" t="str">
        <f>IF(COUNTIF($AG216, "要是正")+COUNTIF($AG216,"既存")+COUNTIF($AG216,"既存＋要是正")+COUNTIF($AG216,"既存+要重点"),"○", "")&amp;IF(COUNTIF($AG216, "対象外"), "ー","")</f>
        <v/>
      </c>
      <c r="AB216" s="114" t="str">
        <f>IF(COUNTIF($AG216, "既存")+COUNTIF($AG216,"既存+要重点"), "○", "")&amp;IF(COUNTIF($AG216, "対象外"), "ー","")</f>
        <v/>
      </c>
      <c r="AC216" s="115"/>
      <c r="AD216" s="116"/>
      <c r="AE216" s="117"/>
      <c r="AF216" s="44"/>
      <c r="AG216" s="119"/>
    </row>
    <row r="217" spans="1:33" ht="11.25" customHeight="1" thickBot="1">
      <c r="A217" s="110" t="s">
        <v>30</v>
      </c>
      <c r="B217" s="127" t="s">
        <v>298</v>
      </c>
      <c r="C217" s="418"/>
      <c r="D217" s="418"/>
      <c r="E217" s="418"/>
      <c r="F217" s="418"/>
      <c r="G217" s="418"/>
      <c r="H217" s="418"/>
      <c r="I217" s="418"/>
      <c r="J217" s="418"/>
      <c r="K217" s="418"/>
      <c r="L217" s="418"/>
      <c r="M217" s="418"/>
      <c r="N217" s="418"/>
      <c r="O217" s="418"/>
      <c r="P217" s="418"/>
      <c r="Q217" s="418"/>
      <c r="R217" s="418"/>
      <c r="S217" s="418"/>
      <c r="T217" s="418"/>
      <c r="U217" s="418"/>
      <c r="V217" s="418"/>
      <c r="W217" s="418"/>
      <c r="X217" s="419"/>
      <c r="Y217" s="379" t="str">
        <f>IF(COUNTIF($AG217, "指摘なし"), "○", "")&amp;IF(COUNTIF($AG217, "対象外"), "ー","")</f>
        <v/>
      </c>
      <c r="Z217" s="114" t="str">
        <f>IF(COUNTIF($AG217, "要重点"), "○", "")&amp;IF(COUNTIF($AG217, "対象外"), "ー","")</f>
        <v/>
      </c>
      <c r="AA217" s="379" t="str">
        <f>IF(COUNTIF($AG217, "要是正")+COUNTIF($AG217,"既存")+COUNTIF($AG217,"既存＋要是正")+COUNTIF($AG217,"既存+要重点"),"○", "")&amp;IF(COUNTIF($AG217, "対象外"), "ー","")</f>
        <v/>
      </c>
      <c r="AB217" s="379" t="str">
        <f>IF(COUNTIF($AG217, "既存")+COUNTIF($AG217,"既存+要重点"), "○", "")&amp;IF(COUNTIF($AG217, "対象外"), "ー","")</f>
        <v/>
      </c>
      <c r="AC217" s="380"/>
      <c r="AD217" s="372"/>
      <c r="AE217" s="373"/>
      <c r="AF217" s="44"/>
      <c r="AG217" s="119"/>
    </row>
    <row r="218" spans="1:33" ht="11.25" customHeight="1">
      <c r="A218" s="381">
        <v>8</v>
      </c>
      <c r="B218" s="467" t="s">
        <v>299</v>
      </c>
      <c r="C218" s="468"/>
      <c r="D218" s="468"/>
      <c r="E218" s="468"/>
      <c r="F218" s="468"/>
      <c r="G218" s="468"/>
      <c r="H218" s="468"/>
      <c r="I218" s="468"/>
      <c r="J218" s="468"/>
      <c r="K218" s="468"/>
      <c r="L218" s="468"/>
      <c r="M218" s="468"/>
      <c r="N218" s="468"/>
      <c r="O218" s="468"/>
      <c r="P218" s="468"/>
      <c r="Q218" s="468"/>
      <c r="R218" s="468"/>
      <c r="S218" s="468"/>
      <c r="T218" s="468"/>
      <c r="U218" s="468"/>
      <c r="V218" s="468"/>
      <c r="W218" s="468"/>
      <c r="X218" s="468"/>
      <c r="Y218" s="469"/>
      <c r="Z218" s="469"/>
      <c r="AA218" s="469"/>
      <c r="AB218" s="469"/>
      <c r="AC218" s="469"/>
      <c r="AD218" s="469"/>
      <c r="AE218" s="470"/>
      <c r="AF218" s="471"/>
    </row>
    <row r="219" spans="1:33" ht="11.25" customHeight="1">
      <c r="A219" s="472">
        <v>-1</v>
      </c>
      <c r="B219" s="473" t="s">
        <v>300</v>
      </c>
      <c r="C219" s="474"/>
      <c r="D219" s="474"/>
      <c r="E219" s="474"/>
      <c r="F219" s="474"/>
      <c r="G219" s="474"/>
      <c r="H219" s="474"/>
      <c r="I219" s="475"/>
      <c r="J219" s="476" t="s">
        <v>301</v>
      </c>
      <c r="K219" s="477"/>
      <c r="L219" s="478" t="s">
        <v>302</v>
      </c>
      <c r="M219" s="479"/>
      <c r="N219" s="479"/>
      <c r="O219" s="479"/>
      <c r="P219" s="479"/>
      <c r="Q219" s="480"/>
      <c r="R219" s="478" t="s">
        <v>303</v>
      </c>
      <c r="S219" s="479"/>
      <c r="T219" s="479"/>
      <c r="U219" s="479"/>
      <c r="V219" s="479"/>
      <c r="W219" s="479"/>
      <c r="X219" s="480"/>
      <c r="Y219" s="135" t="str">
        <f t="shared" ref="Y219:Y231" si="16">IF(COUNTIF($AG219, "指摘なし"), "○", "")&amp;IF(COUNTIF($AG219, "対象外"), "ー","")</f>
        <v/>
      </c>
      <c r="Z219" s="135" t="str">
        <f t="shared" ref="Z219:Z231" si="17">IF(COUNTIF($AG219, "要重点"), "○", "")&amp;IF(COUNTIF($AG219, "対象外"), "ー","")</f>
        <v/>
      </c>
      <c r="AA219" s="135" t="str">
        <f t="shared" ref="AA219:AA231" si="18">IF(COUNTIF($AG219, "要是正")+COUNTIF($AG219,"既存")+COUNTIF($AG219,"既存＋要是正")+COUNTIF($AG219,"既存+要重点"),"○", "")&amp;IF(COUNTIF($AG219, "対象外"), "ー","")</f>
        <v/>
      </c>
      <c r="AB219" s="135" t="str">
        <f t="shared" ref="AB219:AB231" si="19">IF(COUNTIF($AG219, "既存")+COUNTIF($AG219,"既存+要重点"), "○", "")&amp;IF(COUNTIF($AG219, "対象外"), "ー","")</f>
        <v/>
      </c>
      <c r="AC219" s="136" t="s">
        <v>304</v>
      </c>
      <c r="AD219" s="137"/>
      <c r="AE219" s="138"/>
      <c r="AF219" s="44"/>
      <c r="AG219" s="139"/>
    </row>
    <row r="220" spans="1:33" ht="11.25" customHeight="1">
      <c r="A220" s="481"/>
      <c r="B220" s="482" t="s">
        <v>305</v>
      </c>
      <c r="C220" s="483"/>
      <c r="D220" s="483"/>
      <c r="E220" s="483"/>
      <c r="F220" s="483"/>
      <c r="G220" s="483"/>
      <c r="H220" s="484"/>
      <c r="I220" s="484"/>
      <c r="J220" s="485" t="s">
        <v>306</v>
      </c>
      <c r="K220" s="486"/>
      <c r="L220" s="487" t="s">
        <v>307</v>
      </c>
      <c r="M220" s="488"/>
      <c r="N220" s="488"/>
      <c r="O220" s="488"/>
      <c r="P220" s="488"/>
      <c r="Q220" s="489"/>
      <c r="R220" s="487" t="s">
        <v>308</v>
      </c>
      <c r="S220" s="488"/>
      <c r="T220" s="488"/>
      <c r="U220" s="488"/>
      <c r="V220" s="488"/>
      <c r="W220" s="488"/>
      <c r="X220" s="489"/>
      <c r="Y220" s="490" t="str">
        <f t="shared" si="16"/>
        <v/>
      </c>
      <c r="Z220" s="490" t="str">
        <f t="shared" si="17"/>
        <v/>
      </c>
      <c r="AA220" s="490" t="str">
        <f t="shared" si="18"/>
        <v/>
      </c>
      <c r="AB220" s="490" t="str">
        <f t="shared" si="19"/>
        <v/>
      </c>
      <c r="AC220" s="491"/>
      <c r="AD220" s="492"/>
      <c r="AE220" s="493"/>
      <c r="AF220" s="44"/>
      <c r="AG220" s="494"/>
    </row>
    <row r="221" spans="1:33" ht="11.25" customHeight="1">
      <c r="A221" s="481"/>
      <c r="B221" s="482" t="s">
        <v>309</v>
      </c>
      <c r="C221" s="495"/>
      <c r="D221" s="495"/>
      <c r="E221" s="495"/>
      <c r="F221" s="495"/>
      <c r="G221" s="495"/>
      <c r="H221" s="484"/>
      <c r="I221" s="484"/>
      <c r="J221" s="485" t="s">
        <v>306</v>
      </c>
      <c r="K221" s="486"/>
      <c r="L221" s="487" t="s">
        <v>310</v>
      </c>
      <c r="M221" s="488"/>
      <c r="N221" s="488"/>
      <c r="O221" s="488"/>
      <c r="P221" s="488"/>
      <c r="Q221" s="489"/>
      <c r="R221" s="487" t="s">
        <v>311</v>
      </c>
      <c r="S221" s="488"/>
      <c r="T221" s="488"/>
      <c r="U221" s="488"/>
      <c r="V221" s="488"/>
      <c r="W221" s="488"/>
      <c r="X221" s="489"/>
      <c r="Y221" s="490" t="str">
        <f t="shared" si="16"/>
        <v/>
      </c>
      <c r="Z221" s="490" t="str">
        <f t="shared" si="17"/>
        <v/>
      </c>
      <c r="AA221" s="490" t="str">
        <f t="shared" si="18"/>
        <v/>
      </c>
      <c r="AB221" s="490" t="str">
        <f t="shared" si="19"/>
        <v/>
      </c>
      <c r="AC221" s="491"/>
      <c r="AD221" s="492"/>
      <c r="AE221" s="493"/>
      <c r="AF221" s="44"/>
      <c r="AG221" s="494"/>
    </row>
    <row r="222" spans="1:33" ht="11.25" customHeight="1">
      <c r="A222" s="481"/>
      <c r="B222" s="482" t="s">
        <v>312</v>
      </c>
      <c r="C222" s="495"/>
      <c r="D222" s="495"/>
      <c r="E222" s="495"/>
      <c r="F222" s="495"/>
      <c r="G222" s="495"/>
      <c r="H222" s="496"/>
      <c r="I222" s="496"/>
      <c r="J222" s="485" t="s">
        <v>306</v>
      </c>
      <c r="K222" s="486"/>
      <c r="L222" s="487" t="s">
        <v>313</v>
      </c>
      <c r="M222" s="488"/>
      <c r="N222" s="488"/>
      <c r="O222" s="488"/>
      <c r="P222" s="488"/>
      <c r="Q222" s="489"/>
      <c r="R222" s="487" t="s">
        <v>314</v>
      </c>
      <c r="S222" s="488"/>
      <c r="T222" s="488"/>
      <c r="U222" s="488"/>
      <c r="V222" s="488"/>
      <c r="W222" s="488"/>
      <c r="X222" s="489"/>
      <c r="Y222" s="490" t="str">
        <f t="shared" si="16"/>
        <v/>
      </c>
      <c r="Z222" s="490" t="str">
        <f t="shared" si="17"/>
        <v/>
      </c>
      <c r="AA222" s="490" t="str">
        <f t="shared" si="18"/>
        <v/>
      </c>
      <c r="AB222" s="490" t="str">
        <f t="shared" si="19"/>
        <v/>
      </c>
      <c r="AC222" s="491"/>
      <c r="AD222" s="492"/>
      <c r="AE222" s="493"/>
      <c r="AF222" s="44"/>
      <c r="AG222" s="494"/>
    </row>
    <row r="223" spans="1:33" ht="11.25" customHeight="1">
      <c r="A223" s="481"/>
      <c r="B223" s="497" t="s">
        <v>315</v>
      </c>
      <c r="C223" s="498"/>
      <c r="D223" s="498"/>
      <c r="E223" s="498"/>
      <c r="F223" s="498"/>
      <c r="G223" s="498"/>
      <c r="H223" s="498"/>
      <c r="I223" s="499" t="s">
        <v>316</v>
      </c>
      <c r="J223" s="498"/>
      <c r="K223" s="498"/>
      <c r="L223" s="498"/>
      <c r="M223" s="498"/>
      <c r="N223" s="499"/>
      <c r="O223" s="498"/>
      <c r="P223" s="499" t="s">
        <v>317</v>
      </c>
      <c r="Q223" s="498"/>
      <c r="R223" s="498"/>
      <c r="S223" s="500"/>
      <c r="T223" s="500"/>
      <c r="U223" s="500"/>
      <c r="V223" s="500"/>
      <c r="W223" s="500"/>
      <c r="X223" s="501"/>
      <c r="Y223" s="490" t="str">
        <f t="shared" si="16"/>
        <v/>
      </c>
      <c r="Z223" s="490" t="str">
        <f t="shared" si="17"/>
        <v/>
      </c>
      <c r="AA223" s="490" t="str">
        <f t="shared" si="18"/>
        <v/>
      </c>
      <c r="AB223" s="490" t="str">
        <f t="shared" si="19"/>
        <v/>
      </c>
      <c r="AC223" s="491"/>
      <c r="AD223" s="492"/>
      <c r="AE223" s="493"/>
      <c r="AF223" s="44"/>
      <c r="AG223" s="494"/>
    </row>
    <row r="224" spans="1:33" ht="11.25" customHeight="1">
      <c r="A224" s="481"/>
      <c r="B224" s="502"/>
      <c r="C224" s="500"/>
      <c r="D224" s="500"/>
      <c r="E224" s="500"/>
      <c r="F224" s="500"/>
      <c r="G224" s="500"/>
      <c r="H224" s="500"/>
      <c r="I224" s="500"/>
      <c r="J224" s="476" t="s">
        <v>318</v>
      </c>
      <c r="K224" s="489"/>
      <c r="L224" s="503" t="s">
        <v>319</v>
      </c>
      <c r="M224" s="504"/>
      <c r="N224" s="504"/>
      <c r="O224" s="504"/>
      <c r="P224" s="504"/>
      <c r="Q224" s="477"/>
      <c r="R224" s="503" t="s">
        <v>320</v>
      </c>
      <c r="S224" s="504"/>
      <c r="T224" s="504"/>
      <c r="U224" s="504"/>
      <c r="V224" s="504"/>
      <c r="W224" s="504"/>
      <c r="X224" s="477"/>
      <c r="Y224" s="490" t="str">
        <f t="shared" si="16"/>
        <v/>
      </c>
      <c r="Z224" s="490" t="str">
        <f t="shared" si="17"/>
        <v/>
      </c>
      <c r="AA224" s="490" t="str">
        <f t="shared" si="18"/>
        <v/>
      </c>
      <c r="AB224" s="490" t="str">
        <f t="shared" si="19"/>
        <v/>
      </c>
      <c r="AC224" s="491"/>
      <c r="AD224" s="492"/>
      <c r="AE224" s="493"/>
      <c r="AF224" s="44"/>
      <c r="AG224" s="494"/>
    </row>
    <row r="225" spans="1:35" ht="22.5" customHeight="1">
      <c r="A225" s="481"/>
      <c r="B225" s="505" t="s">
        <v>321</v>
      </c>
      <c r="C225" s="500"/>
      <c r="D225" s="500"/>
      <c r="E225" s="500"/>
      <c r="F225" s="500"/>
      <c r="G225" s="500"/>
      <c r="H225" s="500"/>
      <c r="I225" s="500"/>
      <c r="J225" s="500"/>
      <c r="K225" s="501"/>
      <c r="L225" s="506" t="s">
        <v>322</v>
      </c>
      <c r="M225" s="498"/>
      <c r="N225" s="498"/>
      <c r="O225" s="498"/>
      <c r="P225" s="498"/>
      <c r="Q225" s="507"/>
      <c r="R225" s="508" t="s">
        <v>323</v>
      </c>
      <c r="S225" s="509"/>
      <c r="T225" s="509"/>
      <c r="U225" s="509"/>
      <c r="V225" s="509"/>
      <c r="W225" s="509"/>
      <c r="X225" s="510"/>
      <c r="Y225" s="490" t="str">
        <f t="shared" si="16"/>
        <v/>
      </c>
      <c r="Z225" s="490" t="str">
        <f t="shared" si="17"/>
        <v/>
      </c>
      <c r="AA225" s="490" t="str">
        <f t="shared" si="18"/>
        <v/>
      </c>
      <c r="AB225" s="490" t="str">
        <f t="shared" si="19"/>
        <v/>
      </c>
      <c r="AC225" s="491"/>
      <c r="AD225" s="492"/>
      <c r="AE225" s="493"/>
      <c r="AF225" s="44"/>
      <c r="AG225" s="494"/>
    </row>
    <row r="226" spans="1:35" ht="22.5" customHeight="1">
      <c r="A226" s="481"/>
      <c r="B226" s="505" t="s">
        <v>324</v>
      </c>
      <c r="C226" s="500"/>
      <c r="D226" s="500"/>
      <c r="E226" s="500"/>
      <c r="F226" s="500"/>
      <c r="G226" s="500"/>
      <c r="H226" s="500"/>
      <c r="I226" s="500"/>
      <c r="J226" s="500"/>
      <c r="K226" s="501"/>
      <c r="L226" s="506" t="s">
        <v>325</v>
      </c>
      <c r="M226" s="498"/>
      <c r="N226" s="498"/>
      <c r="O226" s="498"/>
      <c r="P226" s="498"/>
      <c r="Q226" s="507"/>
      <c r="R226" s="508" t="s">
        <v>311</v>
      </c>
      <c r="S226" s="509"/>
      <c r="T226" s="509"/>
      <c r="U226" s="509"/>
      <c r="V226" s="509"/>
      <c r="W226" s="509"/>
      <c r="X226" s="510"/>
      <c r="Y226" s="490" t="str">
        <f t="shared" si="16"/>
        <v/>
      </c>
      <c r="Z226" s="490" t="str">
        <f t="shared" si="17"/>
        <v/>
      </c>
      <c r="AA226" s="490" t="str">
        <f t="shared" si="18"/>
        <v/>
      </c>
      <c r="AB226" s="490" t="str">
        <f t="shared" si="19"/>
        <v/>
      </c>
      <c r="AC226" s="491"/>
      <c r="AD226" s="492"/>
      <c r="AE226" s="493"/>
      <c r="AF226" s="44"/>
      <c r="AG226" s="494"/>
    </row>
    <row r="227" spans="1:35" ht="22.5" customHeight="1">
      <c r="A227" s="481"/>
      <c r="B227" s="505" t="s">
        <v>326</v>
      </c>
      <c r="C227" s="500"/>
      <c r="D227" s="500"/>
      <c r="E227" s="500"/>
      <c r="F227" s="500"/>
      <c r="G227" s="500"/>
      <c r="H227" s="500"/>
      <c r="I227" s="500"/>
      <c r="J227" s="500"/>
      <c r="K227" s="501"/>
      <c r="L227" s="506" t="s">
        <v>327</v>
      </c>
      <c r="M227" s="498"/>
      <c r="N227" s="498"/>
      <c r="O227" s="498"/>
      <c r="P227" s="498"/>
      <c r="Q227" s="507"/>
      <c r="R227" s="508" t="s">
        <v>314</v>
      </c>
      <c r="S227" s="509"/>
      <c r="T227" s="509"/>
      <c r="U227" s="509"/>
      <c r="V227" s="509"/>
      <c r="W227" s="509"/>
      <c r="X227" s="510"/>
      <c r="Y227" s="490" t="str">
        <f t="shared" si="16"/>
        <v/>
      </c>
      <c r="Z227" s="490" t="str">
        <f t="shared" si="17"/>
        <v/>
      </c>
      <c r="AA227" s="490" t="str">
        <f t="shared" si="18"/>
        <v/>
      </c>
      <c r="AB227" s="490" t="str">
        <f t="shared" si="19"/>
        <v/>
      </c>
      <c r="AC227" s="491"/>
      <c r="AD227" s="492"/>
      <c r="AE227" s="493"/>
      <c r="AF227" s="44"/>
      <c r="AG227" s="494"/>
    </row>
    <row r="228" spans="1:35" ht="11.25" customHeight="1">
      <c r="A228" s="481"/>
      <c r="B228" s="502"/>
      <c r="C228" s="500"/>
      <c r="D228" s="500"/>
      <c r="E228" s="500"/>
      <c r="F228" s="500"/>
      <c r="G228" s="500"/>
      <c r="H228" s="500"/>
      <c r="I228" s="500"/>
      <c r="J228" s="500"/>
      <c r="K228" s="501"/>
      <c r="L228" s="511" t="s">
        <v>328</v>
      </c>
      <c r="M228" s="512"/>
      <c r="N228" s="512"/>
      <c r="O228" s="512"/>
      <c r="P228" s="512"/>
      <c r="Q228" s="512"/>
      <c r="R228" s="512"/>
      <c r="S228" s="512"/>
      <c r="T228" s="512"/>
      <c r="U228" s="512"/>
      <c r="V228" s="512"/>
      <c r="W228" s="512"/>
      <c r="X228" s="513"/>
      <c r="Y228" s="514" t="str">
        <f t="shared" si="16"/>
        <v/>
      </c>
      <c r="Z228" s="514" t="str">
        <f t="shared" si="17"/>
        <v/>
      </c>
      <c r="AA228" s="514" t="str">
        <f t="shared" si="18"/>
        <v/>
      </c>
      <c r="AB228" s="514" t="str">
        <f t="shared" si="19"/>
        <v/>
      </c>
      <c r="AC228" s="515"/>
      <c r="AD228" s="516"/>
      <c r="AE228" s="517"/>
      <c r="AF228" s="44"/>
      <c r="AG228" s="518"/>
    </row>
    <row r="229" spans="1:35" ht="11.25" customHeight="1">
      <c r="A229" s="481"/>
      <c r="B229" s="497" t="s">
        <v>329</v>
      </c>
      <c r="C229" s="498"/>
      <c r="D229" s="498"/>
      <c r="E229" s="498"/>
      <c r="F229" s="498"/>
      <c r="G229" s="498"/>
      <c r="H229" s="498"/>
      <c r="I229" s="498"/>
      <c r="J229" s="498"/>
      <c r="K229" s="507"/>
      <c r="L229" s="508" t="s">
        <v>314</v>
      </c>
      <c r="M229" s="509"/>
      <c r="N229" s="509"/>
      <c r="O229" s="509"/>
      <c r="P229" s="509"/>
      <c r="Q229" s="509"/>
      <c r="R229" s="509"/>
      <c r="S229" s="509"/>
      <c r="T229" s="509"/>
      <c r="U229" s="509"/>
      <c r="V229" s="509"/>
      <c r="W229" s="509"/>
      <c r="X229" s="510"/>
      <c r="Y229" s="362" t="str">
        <f t="shared" si="16"/>
        <v/>
      </c>
      <c r="Z229" s="362" t="str">
        <f t="shared" si="17"/>
        <v/>
      </c>
      <c r="AA229" s="362" t="str">
        <f t="shared" si="18"/>
        <v/>
      </c>
      <c r="AB229" s="362" t="str">
        <f t="shared" si="19"/>
        <v/>
      </c>
      <c r="AC229" s="115"/>
      <c r="AD229" s="116"/>
      <c r="AE229" s="117"/>
      <c r="AF229" s="44"/>
      <c r="AG229" s="119"/>
    </row>
    <row r="230" spans="1:35" ht="11.25" customHeight="1">
      <c r="A230" s="519"/>
      <c r="B230" s="497" t="s">
        <v>330</v>
      </c>
      <c r="C230" s="498"/>
      <c r="D230" s="498"/>
      <c r="E230" s="498"/>
      <c r="F230" s="498"/>
      <c r="G230" s="498"/>
      <c r="H230" s="498"/>
      <c r="I230" s="498"/>
      <c r="J230" s="498"/>
      <c r="K230" s="507"/>
      <c r="L230" s="508" t="s">
        <v>314</v>
      </c>
      <c r="M230" s="509"/>
      <c r="N230" s="509"/>
      <c r="O230" s="509"/>
      <c r="P230" s="509"/>
      <c r="Q230" s="509"/>
      <c r="R230" s="509"/>
      <c r="S230" s="509"/>
      <c r="T230" s="509"/>
      <c r="U230" s="509"/>
      <c r="V230" s="509"/>
      <c r="W230" s="509"/>
      <c r="X230" s="510"/>
      <c r="Y230" s="114" t="str">
        <f t="shared" si="16"/>
        <v/>
      </c>
      <c r="Z230" s="114" t="str">
        <f t="shared" si="17"/>
        <v/>
      </c>
      <c r="AA230" s="114" t="str">
        <f t="shared" si="18"/>
        <v/>
      </c>
      <c r="AB230" s="114" t="str">
        <f t="shared" si="19"/>
        <v/>
      </c>
      <c r="AC230" s="115"/>
      <c r="AD230" s="116"/>
      <c r="AE230" s="117"/>
      <c r="AF230" s="44"/>
      <c r="AG230" s="119"/>
    </row>
    <row r="231" spans="1:35" ht="11.25" customHeight="1" thickBot="1">
      <c r="A231" s="520"/>
      <c r="B231" s="521"/>
      <c r="C231" s="522"/>
      <c r="D231" s="522"/>
      <c r="E231" s="522"/>
      <c r="F231" s="522"/>
      <c r="G231" s="522"/>
      <c r="H231" s="522"/>
      <c r="I231" s="522"/>
      <c r="J231" s="522"/>
      <c r="K231" s="522"/>
      <c r="L231" s="522"/>
      <c r="M231" s="522"/>
      <c r="N231" s="522"/>
      <c r="O231" s="522"/>
      <c r="P231" s="522"/>
      <c r="Q231" s="522"/>
      <c r="R231" s="522"/>
      <c r="S231" s="522"/>
      <c r="T231" s="522"/>
      <c r="U231" s="522"/>
      <c r="V231" s="522"/>
      <c r="W231" s="522"/>
      <c r="X231" s="523"/>
      <c r="Y231" s="114" t="str">
        <f t="shared" si="16"/>
        <v/>
      </c>
      <c r="Z231" s="114" t="str">
        <f t="shared" si="17"/>
        <v/>
      </c>
      <c r="AA231" s="114" t="str">
        <f t="shared" si="18"/>
        <v/>
      </c>
      <c r="AB231" s="114" t="str">
        <f t="shared" si="19"/>
        <v/>
      </c>
      <c r="AC231" s="380"/>
      <c r="AD231" s="372"/>
      <c r="AE231" s="373"/>
      <c r="AF231" s="44"/>
      <c r="AG231" s="119"/>
    </row>
    <row r="232" spans="1:35" ht="12" customHeight="1">
      <c r="A232" s="524" t="s">
        <v>331</v>
      </c>
      <c r="B232" s="468"/>
      <c r="C232" s="468"/>
      <c r="D232" s="525"/>
      <c r="E232" s="525"/>
      <c r="F232" s="525"/>
      <c r="G232" s="525"/>
      <c r="H232" s="525"/>
      <c r="I232" s="525"/>
      <c r="J232" s="525"/>
      <c r="K232" s="525"/>
      <c r="L232" s="525"/>
      <c r="M232" s="525"/>
      <c r="N232" s="525"/>
      <c r="O232" s="525"/>
      <c r="P232" s="525"/>
      <c r="Q232" s="525"/>
      <c r="R232" s="525"/>
      <c r="S232" s="525"/>
      <c r="T232" s="525"/>
      <c r="U232" s="525"/>
      <c r="V232" s="525"/>
      <c r="W232" s="525"/>
      <c r="X232" s="525"/>
      <c r="Y232" s="525"/>
      <c r="Z232" s="525"/>
      <c r="AA232" s="525"/>
      <c r="AB232" s="525"/>
      <c r="AC232" s="525"/>
      <c r="AD232" s="525"/>
      <c r="AE232" s="526"/>
      <c r="AF232" s="527"/>
    </row>
    <row r="233" spans="1:35" ht="19.5" customHeight="1">
      <c r="A233" s="528" t="s">
        <v>13</v>
      </c>
      <c r="B233" s="529" t="s">
        <v>332</v>
      </c>
      <c r="C233" s="530"/>
      <c r="D233" s="530"/>
      <c r="E233" s="531"/>
      <c r="F233" s="529" t="s">
        <v>333</v>
      </c>
      <c r="G233" s="530"/>
      <c r="H233" s="530"/>
      <c r="I233" s="530"/>
      <c r="J233" s="530"/>
      <c r="K233" s="531"/>
      <c r="L233" s="529" t="s">
        <v>334</v>
      </c>
      <c r="M233" s="530"/>
      <c r="N233" s="530"/>
      <c r="O233" s="530"/>
      <c r="P233" s="530"/>
      <c r="Q233" s="530"/>
      <c r="R233" s="530"/>
      <c r="S233" s="530"/>
      <c r="T233" s="530"/>
      <c r="U233" s="530"/>
      <c r="V233" s="530"/>
      <c r="W233" s="530"/>
      <c r="X233" s="531"/>
      <c r="Y233" s="529" t="s">
        <v>335</v>
      </c>
      <c r="Z233" s="530"/>
      <c r="AA233" s="530"/>
      <c r="AB233" s="531"/>
      <c r="AC233" s="532" t="s">
        <v>336</v>
      </c>
      <c r="AD233" s="533"/>
      <c r="AE233" s="534"/>
      <c r="AF233" s="82"/>
    </row>
    <row r="234" spans="1:35" ht="9.6" customHeight="1">
      <c r="A234" s="535"/>
      <c r="B234" s="536"/>
      <c r="C234" s="537"/>
      <c r="D234" s="537"/>
      <c r="E234" s="538"/>
      <c r="F234" s="536"/>
      <c r="G234" s="537"/>
      <c r="H234" s="537"/>
      <c r="I234" s="537"/>
      <c r="J234" s="537"/>
      <c r="K234" s="538"/>
      <c r="L234" s="536"/>
      <c r="M234" s="537"/>
      <c r="N234" s="537"/>
      <c r="O234" s="537"/>
      <c r="P234" s="537"/>
      <c r="Q234" s="537"/>
      <c r="R234" s="537"/>
      <c r="S234" s="537"/>
      <c r="T234" s="537"/>
      <c r="U234" s="537"/>
      <c r="V234" s="537"/>
      <c r="W234" s="537"/>
      <c r="X234" s="538"/>
      <c r="Y234" s="536"/>
      <c r="Z234" s="537"/>
      <c r="AA234" s="537"/>
      <c r="AB234" s="537"/>
      <c r="AC234" s="539"/>
      <c r="AD234" s="540"/>
      <c r="AE234" s="541"/>
      <c r="AF234" s="542"/>
      <c r="AG234" s="543"/>
      <c r="AH234" s="543"/>
      <c r="AI234" s="543"/>
    </row>
    <row r="235" spans="1:35" ht="9.6" customHeight="1">
      <c r="A235" s="544"/>
      <c r="B235" s="405"/>
      <c r="C235" s="406"/>
      <c r="D235" s="406"/>
      <c r="E235" s="545"/>
      <c r="F235" s="405"/>
      <c r="G235" s="406"/>
      <c r="H235" s="406"/>
      <c r="I235" s="406"/>
      <c r="J235" s="406"/>
      <c r="K235" s="545"/>
      <c r="L235" s="405"/>
      <c r="M235" s="406"/>
      <c r="N235" s="406"/>
      <c r="O235" s="406"/>
      <c r="P235" s="406"/>
      <c r="Q235" s="406"/>
      <c r="R235" s="406"/>
      <c r="S235" s="406"/>
      <c r="T235" s="406"/>
      <c r="U235" s="406"/>
      <c r="V235" s="406"/>
      <c r="W235" s="406"/>
      <c r="X235" s="545"/>
      <c r="Y235" s="405"/>
      <c r="Z235" s="406"/>
      <c r="AA235" s="406"/>
      <c r="AB235" s="406"/>
      <c r="AC235" s="546"/>
      <c r="AD235" s="547"/>
      <c r="AE235" s="548"/>
      <c r="AF235" s="542"/>
      <c r="AG235" s="543"/>
      <c r="AH235" s="543"/>
      <c r="AI235" s="543"/>
    </row>
    <row r="236" spans="1:35" ht="9.6" customHeight="1">
      <c r="A236" s="535"/>
      <c r="B236" s="536"/>
      <c r="C236" s="537"/>
      <c r="D236" s="537"/>
      <c r="E236" s="538"/>
      <c r="F236" s="536"/>
      <c r="G236" s="537"/>
      <c r="H236" s="537"/>
      <c r="I236" s="537"/>
      <c r="J236" s="537"/>
      <c r="K236" s="538"/>
      <c r="L236" s="536"/>
      <c r="M236" s="537"/>
      <c r="N236" s="537"/>
      <c r="O236" s="537"/>
      <c r="P236" s="537"/>
      <c r="Q236" s="537"/>
      <c r="R236" s="537"/>
      <c r="S236" s="537"/>
      <c r="T236" s="537"/>
      <c r="U236" s="537"/>
      <c r="V236" s="537"/>
      <c r="W236" s="537"/>
      <c r="X236" s="538"/>
      <c r="Y236" s="536"/>
      <c r="Z236" s="537"/>
      <c r="AA236" s="537"/>
      <c r="AB236" s="537"/>
      <c r="AC236" s="539"/>
      <c r="AD236" s="540"/>
      <c r="AE236" s="541"/>
      <c r="AF236" s="542"/>
      <c r="AG236" s="543"/>
      <c r="AH236" s="543"/>
      <c r="AI236" s="543"/>
    </row>
    <row r="237" spans="1:35" ht="9.6" customHeight="1">
      <c r="A237" s="544"/>
      <c r="B237" s="405"/>
      <c r="C237" s="406"/>
      <c r="D237" s="406"/>
      <c r="E237" s="545"/>
      <c r="F237" s="405"/>
      <c r="G237" s="406"/>
      <c r="H237" s="406"/>
      <c r="I237" s="406"/>
      <c r="J237" s="406"/>
      <c r="K237" s="545"/>
      <c r="L237" s="405"/>
      <c r="M237" s="406"/>
      <c r="N237" s="406"/>
      <c r="O237" s="406"/>
      <c r="P237" s="406"/>
      <c r="Q237" s="406"/>
      <c r="R237" s="406"/>
      <c r="S237" s="406"/>
      <c r="T237" s="406"/>
      <c r="U237" s="406"/>
      <c r="V237" s="406"/>
      <c r="W237" s="406"/>
      <c r="X237" s="545"/>
      <c r="Y237" s="405"/>
      <c r="Z237" s="406"/>
      <c r="AA237" s="406"/>
      <c r="AB237" s="406"/>
      <c r="AC237" s="546"/>
      <c r="AD237" s="547"/>
      <c r="AE237" s="548"/>
      <c r="AF237" s="542"/>
      <c r="AG237" s="543"/>
      <c r="AH237" s="543"/>
      <c r="AI237" s="543"/>
    </row>
    <row r="238" spans="1:35" ht="9.6" customHeight="1">
      <c r="A238" s="535"/>
      <c r="B238" s="536"/>
      <c r="C238" s="537"/>
      <c r="D238" s="537"/>
      <c r="E238" s="538"/>
      <c r="F238" s="536"/>
      <c r="G238" s="537"/>
      <c r="H238" s="537"/>
      <c r="I238" s="537"/>
      <c r="J238" s="537"/>
      <c r="K238" s="538"/>
      <c r="L238" s="536"/>
      <c r="M238" s="537"/>
      <c r="N238" s="537"/>
      <c r="O238" s="537"/>
      <c r="P238" s="537"/>
      <c r="Q238" s="537"/>
      <c r="R238" s="537"/>
      <c r="S238" s="537"/>
      <c r="T238" s="537"/>
      <c r="U238" s="537"/>
      <c r="V238" s="537"/>
      <c r="W238" s="537"/>
      <c r="X238" s="538"/>
      <c r="Y238" s="536"/>
      <c r="Z238" s="537"/>
      <c r="AA238" s="537"/>
      <c r="AB238" s="537"/>
      <c r="AC238" s="539"/>
      <c r="AD238" s="540"/>
      <c r="AE238" s="541"/>
      <c r="AF238" s="542"/>
      <c r="AG238" s="543"/>
      <c r="AH238" s="543"/>
      <c r="AI238" s="543"/>
    </row>
    <row r="239" spans="1:35" ht="9.6" customHeight="1">
      <c r="A239" s="544"/>
      <c r="B239" s="405"/>
      <c r="C239" s="406"/>
      <c r="D239" s="406"/>
      <c r="E239" s="545"/>
      <c r="F239" s="405"/>
      <c r="G239" s="406"/>
      <c r="H239" s="406"/>
      <c r="I239" s="406"/>
      <c r="J239" s="406"/>
      <c r="K239" s="545"/>
      <c r="L239" s="405"/>
      <c r="M239" s="406"/>
      <c r="N239" s="406"/>
      <c r="O239" s="406"/>
      <c r="P239" s="406"/>
      <c r="Q239" s="406"/>
      <c r="R239" s="406"/>
      <c r="S239" s="406"/>
      <c r="T239" s="406"/>
      <c r="U239" s="406"/>
      <c r="V239" s="406"/>
      <c r="W239" s="406"/>
      <c r="X239" s="545"/>
      <c r="Y239" s="405"/>
      <c r="Z239" s="406"/>
      <c r="AA239" s="406"/>
      <c r="AB239" s="406"/>
      <c r="AC239" s="546"/>
      <c r="AD239" s="547"/>
      <c r="AE239" s="548"/>
      <c r="AF239" s="542"/>
      <c r="AG239" s="543"/>
      <c r="AH239" s="543"/>
      <c r="AI239" s="543"/>
    </row>
    <row r="240" spans="1:35" ht="9.6" customHeight="1">
      <c r="A240" s="535"/>
      <c r="B240" s="536"/>
      <c r="C240" s="537"/>
      <c r="D240" s="537"/>
      <c r="E240" s="538"/>
      <c r="F240" s="536"/>
      <c r="G240" s="537"/>
      <c r="H240" s="537"/>
      <c r="I240" s="537"/>
      <c r="J240" s="537"/>
      <c r="K240" s="538"/>
      <c r="L240" s="536"/>
      <c r="M240" s="537"/>
      <c r="N240" s="537"/>
      <c r="O240" s="537"/>
      <c r="P240" s="537"/>
      <c r="Q240" s="537"/>
      <c r="R240" s="537"/>
      <c r="S240" s="537"/>
      <c r="T240" s="537"/>
      <c r="U240" s="537"/>
      <c r="V240" s="537"/>
      <c r="W240" s="537"/>
      <c r="X240" s="538"/>
      <c r="Y240" s="536"/>
      <c r="Z240" s="537"/>
      <c r="AA240" s="537"/>
      <c r="AB240" s="537"/>
      <c r="AC240" s="539"/>
      <c r="AD240" s="540"/>
      <c r="AE240" s="541"/>
      <c r="AF240" s="542"/>
      <c r="AG240" s="543"/>
      <c r="AH240" s="543"/>
      <c r="AI240" s="543"/>
    </row>
    <row r="241" spans="1:35" ht="9.6" customHeight="1">
      <c r="A241" s="544"/>
      <c r="B241" s="405"/>
      <c r="C241" s="406"/>
      <c r="D241" s="406"/>
      <c r="E241" s="545"/>
      <c r="F241" s="405"/>
      <c r="G241" s="406"/>
      <c r="H241" s="406"/>
      <c r="I241" s="406"/>
      <c r="J241" s="406"/>
      <c r="K241" s="545"/>
      <c r="L241" s="405"/>
      <c r="M241" s="406"/>
      <c r="N241" s="406"/>
      <c r="O241" s="406"/>
      <c r="P241" s="406"/>
      <c r="Q241" s="406"/>
      <c r="R241" s="406"/>
      <c r="S241" s="406"/>
      <c r="T241" s="406"/>
      <c r="U241" s="406"/>
      <c r="V241" s="406"/>
      <c r="W241" s="406"/>
      <c r="X241" s="545"/>
      <c r="Y241" s="405"/>
      <c r="Z241" s="406"/>
      <c r="AA241" s="406"/>
      <c r="AB241" s="406"/>
      <c r="AC241" s="546"/>
      <c r="AD241" s="547"/>
      <c r="AE241" s="548"/>
      <c r="AF241" s="542"/>
      <c r="AG241" s="543"/>
      <c r="AH241" s="543"/>
      <c r="AI241" s="543"/>
    </row>
    <row r="242" spans="1:35" ht="9.6" customHeight="1">
      <c r="A242" s="535"/>
      <c r="B242" s="549"/>
      <c r="C242" s="550"/>
      <c r="D242" s="550"/>
      <c r="E242" s="551"/>
      <c r="F242" s="536"/>
      <c r="G242" s="537"/>
      <c r="H242" s="537"/>
      <c r="I242" s="537"/>
      <c r="J242" s="537"/>
      <c r="K242" s="538"/>
      <c r="L242" s="536"/>
      <c r="M242" s="537"/>
      <c r="N242" s="537"/>
      <c r="O242" s="537"/>
      <c r="P242" s="537"/>
      <c r="Q242" s="537"/>
      <c r="R242" s="537"/>
      <c r="S242" s="537"/>
      <c r="T242" s="537"/>
      <c r="U242" s="537"/>
      <c r="V242" s="537"/>
      <c r="W242" s="537"/>
      <c r="X242" s="538"/>
      <c r="Y242" s="549"/>
      <c r="Z242" s="550"/>
      <c r="AA242" s="550"/>
      <c r="AB242" s="551"/>
      <c r="AC242" s="539"/>
      <c r="AD242" s="540"/>
      <c r="AE242" s="541"/>
      <c r="AF242" s="542"/>
    </row>
    <row r="243" spans="1:35" ht="9.6" customHeight="1">
      <c r="A243" s="544"/>
      <c r="B243" s="552"/>
      <c r="C243" s="553"/>
      <c r="D243" s="553"/>
      <c r="E243" s="554"/>
      <c r="F243" s="405"/>
      <c r="G243" s="406"/>
      <c r="H243" s="406"/>
      <c r="I243" s="406"/>
      <c r="J243" s="406"/>
      <c r="K243" s="545"/>
      <c r="L243" s="405"/>
      <c r="M243" s="406"/>
      <c r="N243" s="406"/>
      <c r="O243" s="406"/>
      <c r="P243" s="406"/>
      <c r="Q243" s="406"/>
      <c r="R243" s="406"/>
      <c r="S243" s="406"/>
      <c r="T243" s="406"/>
      <c r="U243" s="406"/>
      <c r="V243" s="406"/>
      <c r="W243" s="406"/>
      <c r="X243" s="545"/>
      <c r="Y243" s="552"/>
      <c r="Z243" s="553"/>
      <c r="AA243" s="553"/>
      <c r="AB243" s="554"/>
      <c r="AC243" s="546"/>
      <c r="AD243" s="547"/>
      <c r="AE243" s="548"/>
      <c r="AF243" s="542"/>
    </row>
    <row r="244" spans="1:35" ht="9.6" customHeight="1">
      <c r="A244" s="535"/>
      <c r="B244" s="536"/>
      <c r="C244" s="537"/>
      <c r="D244" s="537"/>
      <c r="E244" s="538"/>
      <c r="F244" s="536"/>
      <c r="G244" s="537"/>
      <c r="H244" s="537"/>
      <c r="I244" s="537"/>
      <c r="J244" s="537"/>
      <c r="K244" s="538"/>
      <c r="L244" s="536"/>
      <c r="M244" s="537"/>
      <c r="N244" s="537"/>
      <c r="O244" s="537"/>
      <c r="P244" s="537"/>
      <c r="Q244" s="537"/>
      <c r="R244" s="537"/>
      <c r="S244" s="537"/>
      <c r="T244" s="537"/>
      <c r="U244" s="537"/>
      <c r="V244" s="537"/>
      <c r="W244" s="537"/>
      <c r="X244" s="538"/>
      <c r="Y244" s="536"/>
      <c r="Z244" s="537"/>
      <c r="AA244" s="537"/>
      <c r="AB244" s="537"/>
      <c r="AC244" s="539"/>
      <c r="AD244" s="540"/>
      <c r="AE244" s="541"/>
      <c r="AF244" s="542"/>
      <c r="AG244" s="543"/>
      <c r="AH244" s="543"/>
      <c r="AI244" s="543"/>
    </row>
    <row r="245" spans="1:35" ht="9.6" customHeight="1">
      <c r="A245" s="544"/>
      <c r="B245" s="405"/>
      <c r="C245" s="406"/>
      <c r="D245" s="406"/>
      <c r="E245" s="545"/>
      <c r="F245" s="405"/>
      <c r="G245" s="406"/>
      <c r="H245" s="406"/>
      <c r="I245" s="406"/>
      <c r="J245" s="406"/>
      <c r="K245" s="545"/>
      <c r="L245" s="405"/>
      <c r="M245" s="406"/>
      <c r="N245" s="406"/>
      <c r="O245" s="406"/>
      <c r="P245" s="406"/>
      <c r="Q245" s="406"/>
      <c r="R245" s="406"/>
      <c r="S245" s="406"/>
      <c r="T245" s="406"/>
      <c r="U245" s="406"/>
      <c r="V245" s="406"/>
      <c r="W245" s="406"/>
      <c r="X245" s="545"/>
      <c r="Y245" s="405"/>
      <c r="Z245" s="406"/>
      <c r="AA245" s="406"/>
      <c r="AB245" s="406"/>
      <c r="AC245" s="546"/>
      <c r="AD245" s="547"/>
      <c r="AE245" s="548"/>
      <c r="AF245" s="542"/>
      <c r="AG245" s="543"/>
      <c r="AH245" s="543"/>
      <c r="AI245" s="543"/>
    </row>
    <row r="246" spans="1:35" ht="9.6" customHeight="1">
      <c r="A246" s="535"/>
      <c r="B246" s="536"/>
      <c r="C246" s="537"/>
      <c r="D246" s="537"/>
      <c r="E246" s="538"/>
      <c r="F246" s="536"/>
      <c r="G246" s="537"/>
      <c r="H246" s="537"/>
      <c r="I246" s="537"/>
      <c r="J246" s="537"/>
      <c r="K246" s="538"/>
      <c r="L246" s="536"/>
      <c r="M246" s="537"/>
      <c r="N246" s="537"/>
      <c r="O246" s="537"/>
      <c r="P246" s="537"/>
      <c r="Q246" s="537"/>
      <c r="R246" s="537"/>
      <c r="S246" s="537"/>
      <c r="T246" s="537"/>
      <c r="U246" s="537"/>
      <c r="V246" s="537"/>
      <c r="W246" s="537"/>
      <c r="X246" s="538"/>
      <c r="Y246" s="536"/>
      <c r="Z246" s="537"/>
      <c r="AA246" s="537"/>
      <c r="AB246" s="537"/>
      <c r="AC246" s="539"/>
      <c r="AD246" s="540"/>
      <c r="AE246" s="541"/>
      <c r="AF246" s="542"/>
      <c r="AG246" s="543"/>
      <c r="AH246" s="543"/>
      <c r="AI246" s="543"/>
    </row>
    <row r="247" spans="1:35" ht="9.6" customHeight="1">
      <c r="A247" s="544"/>
      <c r="B247" s="405"/>
      <c r="C247" s="406"/>
      <c r="D247" s="406"/>
      <c r="E247" s="545"/>
      <c r="F247" s="405"/>
      <c r="G247" s="406"/>
      <c r="H247" s="406"/>
      <c r="I247" s="406"/>
      <c r="J247" s="406"/>
      <c r="K247" s="545"/>
      <c r="L247" s="405"/>
      <c r="M247" s="406"/>
      <c r="N247" s="406"/>
      <c r="O247" s="406"/>
      <c r="P247" s="406"/>
      <c r="Q247" s="406"/>
      <c r="R247" s="406"/>
      <c r="S247" s="406"/>
      <c r="T247" s="406"/>
      <c r="U247" s="406"/>
      <c r="V247" s="406"/>
      <c r="W247" s="406"/>
      <c r="X247" s="545"/>
      <c r="Y247" s="405"/>
      <c r="Z247" s="406"/>
      <c r="AA247" s="406"/>
      <c r="AB247" s="406"/>
      <c r="AC247" s="546"/>
      <c r="AD247" s="547"/>
      <c r="AE247" s="548"/>
      <c r="AF247" s="542"/>
      <c r="AG247" s="543"/>
      <c r="AH247" s="543"/>
      <c r="AI247" s="543"/>
    </row>
    <row r="248" spans="1:35" ht="9.6" customHeight="1">
      <c r="A248" s="535"/>
      <c r="B248" s="536"/>
      <c r="C248" s="537"/>
      <c r="D248" s="537"/>
      <c r="E248" s="538"/>
      <c r="F248" s="536"/>
      <c r="G248" s="537"/>
      <c r="H248" s="537"/>
      <c r="I248" s="537"/>
      <c r="J248" s="537"/>
      <c r="K248" s="538"/>
      <c r="L248" s="536"/>
      <c r="M248" s="537"/>
      <c r="N248" s="537"/>
      <c r="O248" s="537"/>
      <c r="P248" s="537"/>
      <c r="Q248" s="537"/>
      <c r="R248" s="537"/>
      <c r="S248" s="537"/>
      <c r="T248" s="537"/>
      <c r="U248" s="537"/>
      <c r="V248" s="537"/>
      <c r="W248" s="537"/>
      <c r="X248" s="538"/>
      <c r="Y248" s="536"/>
      <c r="Z248" s="537"/>
      <c r="AA248" s="537"/>
      <c r="AB248" s="537"/>
      <c r="AC248" s="539"/>
      <c r="AD248" s="540"/>
      <c r="AE248" s="541"/>
      <c r="AF248" s="542"/>
      <c r="AG248" s="543"/>
      <c r="AH248" s="543"/>
      <c r="AI248" s="543"/>
    </row>
    <row r="249" spans="1:35" ht="9.6" customHeight="1">
      <c r="A249" s="544"/>
      <c r="B249" s="405"/>
      <c r="C249" s="406"/>
      <c r="D249" s="406"/>
      <c r="E249" s="545"/>
      <c r="F249" s="405"/>
      <c r="G249" s="406"/>
      <c r="H249" s="406"/>
      <c r="I249" s="406"/>
      <c r="J249" s="406"/>
      <c r="K249" s="545"/>
      <c r="L249" s="405"/>
      <c r="M249" s="406"/>
      <c r="N249" s="406"/>
      <c r="O249" s="406"/>
      <c r="P249" s="406"/>
      <c r="Q249" s="406"/>
      <c r="R249" s="406"/>
      <c r="S249" s="406"/>
      <c r="T249" s="406"/>
      <c r="U249" s="406"/>
      <c r="V249" s="406"/>
      <c r="W249" s="406"/>
      <c r="X249" s="545"/>
      <c r="Y249" s="405"/>
      <c r="Z249" s="406"/>
      <c r="AA249" s="406"/>
      <c r="AB249" s="406"/>
      <c r="AC249" s="546"/>
      <c r="AD249" s="547"/>
      <c r="AE249" s="548"/>
      <c r="AF249" s="542"/>
      <c r="AG249" s="543"/>
      <c r="AH249" s="543"/>
      <c r="AI249" s="543"/>
    </row>
    <row r="250" spans="1:35" ht="9.6" customHeight="1">
      <c r="A250" s="535"/>
      <c r="B250" s="549"/>
      <c r="C250" s="550"/>
      <c r="D250" s="550"/>
      <c r="E250" s="551"/>
      <c r="F250" s="536"/>
      <c r="G250" s="537"/>
      <c r="H250" s="537"/>
      <c r="I250" s="537"/>
      <c r="J250" s="537"/>
      <c r="K250" s="538"/>
      <c r="L250" s="536"/>
      <c r="M250" s="537"/>
      <c r="N250" s="537"/>
      <c r="O250" s="537"/>
      <c r="P250" s="537"/>
      <c r="Q250" s="537"/>
      <c r="R250" s="537"/>
      <c r="S250" s="537"/>
      <c r="T250" s="537"/>
      <c r="U250" s="537"/>
      <c r="V250" s="537"/>
      <c r="W250" s="537"/>
      <c r="X250" s="538"/>
      <c r="Y250" s="549"/>
      <c r="Z250" s="550"/>
      <c r="AA250" s="550"/>
      <c r="AB250" s="551"/>
      <c r="AC250" s="539"/>
      <c r="AD250" s="540"/>
      <c r="AE250" s="541"/>
      <c r="AF250" s="542"/>
    </row>
    <row r="251" spans="1:35" ht="9.6" customHeight="1">
      <c r="A251" s="544"/>
      <c r="B251" s="552"/>
      <c r="C251" s="553"/>
      <c r="D251" s="553"/>
      <c r="E251" s="554"/>
      <c r="F251" s="405"/>
      <c r="G251" s="406"/>
      <c r="H251" s="406"/>
      <c r="I251" s="406"/>
      <c r="J251" s="406"/>
      <c r="K251" s="545"/>
      <c r="L251" s="405"/>
      <c r="M251" s="406"/>
      <c r="N251" s="406"/>
      <c r="O251" s="406"/>
      <c r="P251" s="406"/>
      <c r="Q251" s="406"/>
      <c r="R251" s="406"/>
      <c r="S251" s="406"/>
      <c r="T251" s="406"/>
      <c r="U251" s="406"/>
      <c r="V251" s="406"/>
      <c r="W251" s="406"/>
      <c r="X251" s="545"/>
      <c r="Y251" s="552"/>
      <c r="Z251" s="553"/>
      <c r="AA251" s="553"/>
      <c r="AB251" s="554"/>
      <c r="AC251" s="546"/>
      <c r="AD251" s="547"/>
      <c r="AE251" s="548"/>
      <c r="AF251" s="542"/>
    </row>
    <row r="252" spans="1:35" ht="9.6" customHeight="1">
      <c r="A252" s="535"/>
      <c r="B252" s="536"/>
      <c r="C252" s="537"/>
      <c r="D252" s="537"/>
      <c r="E252" s="538"/>
      <c r="F252" s="536"/>
      <c r="G252" s="537"/>
      <c r="H252" s="537"/>
      <c r="I252" s="537"/>
      <c r="J252" s="537"/>
      <c r="K252" s="538"/>
      <c r="L252" s="536"/>
      <c r="M252" s="537"/>
      <c r="N252" s="537"/>
      <c r="O252" s="537"/>
      <c r="P252" s="537"/>
      <c r="Q252" s="537"/>
      <c r="R252" s="537"/>
      <c r="S252" s="537"/>
      <c r="T252" s="537"/>
      <c r="U252" s="537"/>
      <c r="V252" s="537"/>
      <c r="W252" s="537"/>
      <c r="X252" s="538"/>
      <c r="Y252" s="536"/>
      <c r="Z252" s="537"/>
      <c r="AA252" s="537"/>
      <c r="AB252" s="537"/>
      <c r="AC252" s="539"/>
      <c r="AD252" s="540"/>
      <c r="AE252" s="541"/>
      <c r="AF252" s="542"/>
      <c r="AG252" s="543"/>
      <c r="AH252" s="543"/>
      <c r="AI252" s="543"/>
    </row>
    <row r="253" spans="1:35" ht="9.6" customHeight="1">
      <c r="A253" s="544"/>
      <c r="B253" s="405"/>
      <c r="C253" s="406"/>
      <c r="D253" s="406"/>
      <c r="E253" s="545"/>
      <c r="F253" s="405"/>
      <c r="G253" s="406"/>
      <c r="H253" s="406"/>
      <c r="I253" s="406"/>
      <c r="J253" s="406"/>
      <c r="K253" s="545"/>
      <c r="L253" s="405"/>
      <c r="M253" s="406"/>
      <c r="N253" s="406"/>
      <c r="O253" s="406"/>
      <c r="P253" s="406"/>
      <c r="Q253" s="406"/>
      <c r="R253" s="406"/>
      <c r="S253" s="406"/>
      <c r="T253" s="406"/>
      <c r="U253" s="406"/>
      <c r="V253" s="406"/>
      <c r="W253" s="406"/>
      <c r="X253" s="545"/>
      <c r="Y253" s="405"/>
      <c r="Z253" s="406"/>
      <c r="AA253" s="406"/>
      <c r="AB253" s="406"/>
      <c r="AC253" s="546"/>
      <c r="AD253" s="547"/>
      <c r="AE253" s="548"/>
      <c r="AF253" s="542"/>
      <c r="AG253" s="543"/>
      <c r="AH253" s="543"/>
      <c r="AI253" s="543"/>
    </row>
    <row r="254" spans="1:35" ht="9.6" customHeight="1">
      <c r="A254" s="535"/>
      <c r="B254" s="536"/>
      <c r="C254" s="537"/>
      <c r="D254" s="537"/>
      <c r="E254" s="538"/>
      <c r="F254" s="536"/>
      <c r="G254" s="537"/>
      <c r="H254" s="537"/>
      <c r="I254" s="537"/>
      <c r="J254" s="537"/>
      <c r="K254" s="538"/>
      <c r="L254" s="536"/>
      <c r="M254" s="537"/>
      <c r="N254" s="537"/>
      <c r="O254" s="537"/>
      <c r="P254" s="537"/>
      <c r="Q254" s="537"/>
      <c r="R254" s="537"/>
      <c r="S254" s="537"/>
      <c r="T254" s="537"/>
      <c r="U254" s="537"/>
      <c r="V254" s="537"/>
      <c r="W254" s="537"/>
      <c r="X254" s="538"/>
      <c r="Y254" s="536"/>
      <c r="Z254" s="537"/>
      <c r="AA254" s="537"/>
      <c r="AB254" s="537"/>
      <c r="AC254" s="539"/>
      <c r="AD254" s="540"/>
      <c r="AE254" s="541"/>
      <c r="AF254" s="542"/>
      <c r="AG254" s="543"/>
      <c r="AH254" s="543"/>
      <c r="AI254" s="543"/>
    </row>
    <row r="255" spans="1:35" ht="9.6" customHeight="1">
      <c r="A255" s="544"/>
      <c r="B255" s="405"/>
      <c r="C255" s="406"/>
      <c r="D255" s="406"/>
      <c r="E255" s="545"/>
      <c r="F255" s="405"/>
      <c r="G255" s="406"/>
      <c r="H255" s="406"/>
      <c r="I255" s="406"/>
      <c r="J255" s="406"/>
      <c r="K255" s="545"/>
      <c r="L255" s="405"/>
      <c r="M255" s="406"/>
      <c r="N255" s="406"/>
      <c r="O255" s="406"/>
      <c r="P255" s="406"/>
      <c r="Q255" s="406"/>
      <c r="R255" s="406"/>
      <c r="S255" s="406"/>
      <c r="T255" s="406"/>
      <c r="U255" s="406"/>
      <c r="V255" s="406"/>
      <c r="W255" s="406"/>
      <c r="X255" s="545"/>
      <c r="Y255" s="405"/>
      <c r="Z255" s="406"/>
      <c r="AA255" s="406"/>
      <c r="AB255" s="406"/>
      <c r="AC255" s="546"/>
      <c r="AD255" s="547"/>
      <c r="AE255" s="548"/>
      <c r="AF255" s="542"/>
      <c r="AG255" s="543"/>
      <c r="AH255" s="543"/>
      <c r="AI255" s="543"/>
    </row>
    <row r="256" spans="1:35" ht="9.6" customHeight="1">
      <c r="A256" s="535"/>
      <c r="B256" s="536"/>
      <c r="C256" s="537"/>
      <c r="D256" s="537"/>
      <c r="E256" s="538"/>
      <c r="F256" s="536"/>
      <c r="G256" s="537"/>
      <c r="H256" s="537"/>
      <c r="I256" s="537"/>
      <c r="J256" s="537"/>
      <c r="K256" s="538"/>
      <c r="L256" s="536"/>
      <c r="M256" s="537"/>
      <c r="N256" s="537"/>
      <c r="O256" s="537"/>
      <c r="P256" s="537"/>
      <c r="Q256" s="537"/>
      <c r="R256" s="537"/>
      <c r="S256" s="537"/>
      <c r="T256" s="537"/>
      <c r="U256" s="537"/>
      <c r="V256" s="537"/>
      <c r="W256" s="537"/>
      <c r="X256" s="538"/>
      <c r="Y256" s="536"/>
      <c r="Z256" s="537"/>
      <c r="AA256" s="537"/>
      <c r="AB256" s="537"/>
      <c r="AC256" s="539"/>
      <c r="AD256" s="540"/>
      <c r="AE256" s="541"/>
      <c r="AF256" s="542"/>
      <c r="AG256" s="543"/>
      <c r="AH256" s="543"/>
      <c r="AI256" s="543"/>
    </row>
    <row r="257" spans="1:35" ht="9.6" customHeight="1">
      <c r="A257" s="544"/>
      <c r="B257" s="405"/>
      <c r="C257" s="406"/>
      <c r="D257" s="406"/>
      <c r="E257" s="545"/>
      <c r="F257" s="405"/>
      <c r="G257" s="406"/>
      <c r="H257" s="406"/>
      <c r="I257" s="406"/>
      <c r="J257" s="406"/>
      <c r="K257" s="545"/>
      <c r="L257" s="405"/>
      <c r="M257" s="406"/>
      <c r="N257" s="406"/>
      <c r="O257" s="406"/>
      <c r="P257" s="406"/>
      <c r="Q257" s="406"/>
      <c r="R257" s="406"/>
      <c r="S257" s="406"/>
      <c r="T257" s="406"/>
      <c r="U257" s="406"/>
      <c r="V257" s="406"/>
      <c r="W257" s="406"/>
      <c r="X257" s="545"/>
      <c r="Y257" s="405"/>
      <c r="Z257" s="406"/>
      <c r="AA257" s="406"/>
      <c r="AB257" s="406"/>
      <c r="AC257" s="546"/>
      <c r="AD257" s="547"/>
      <c r="AE257" s="548"/>
      <c r="AF257" s="542"/>
      <c r="AG257" s="543"/>
      <c r="AH257" s="543"/>
      <c r="AI257" s="543"/>
    </row>
    <row r="258" spans="1:35" ht="9.6" customHeight="1">
      <c r="A258" s="535"/>
      <c r="B258" s="536"/>
      <c r="C258" s="537"/>
      <c r="D258" s="537"/>
      <c r="E258" s="538"/>
      <c r="F258" s="536"/>
      <c r="G258" s="537"/>
      <c r="H258" s="537"/>
      <c r="I258" s="537"/>
      <c r="J258" s="537"/>
      <c r="K258" s="538"/>
      <c r="L258" s="536"/>
      <c r="M258" s="537"/>
      <c r="N258" s="537"/>
      <c r="O258" s="537"/>
      <c r="P258" s="537"/>
      <c r="Q258" s="537"/>
      <c r="R258" s="537"/>
      <c r="S258" s="537"/>
      <c r="T258" s="537"/>
      <c r="U258" s="537"/>
      <c r="V258" s="537"/>
      <c r="W258" s="537"/>
      <c r="X258" s="538"/>
      <c r="Y258" s="536"/>
      <c r="Z258" s="537"/>
      <c r="AA258" s="537"/>
      <c r="AB258" s="537"/>
      <c r="AC258" s="539"/>
      <c r="AD258" s="540"/>
      <c r="AE258" s="541"/>
      <c r="AF258" s="542"/>
      <c r="AG258" s="543"/>
      <c r="AH258" s="543"/>
      <c r="AI258" s="543"/>
    </row>
    <row r="259" spans="1:35" ht="9.6" customHeight="1">
      <c r="A259" s="544"/>
      <c r="B259" s="405"/>
      <c r="C259" s="406"/>
      <c r="D259" s="406"/>
      <c r="E259" s="545"/>
      <c r="F259" s="405"/>
      <c r="G259" s="406"/>
      <c r="H259" s="406"/>
      <c r="I259" s="406"/>
      <c r="J259" s="406"/>
      <c r="K259" s="545"/>
      <c r="L259" s="405"/>
      <c r="M259" s="406"/>
      <c r="N259" s="406"/>
      <c r="O259" s="406"/>
      <c r="P259" s="406"/>
      <c r="Q259" s="406"/>
      <c r="R259" s="406"/>
      <c r="S259" s="406"/>
      <c r="T259" s="406"/>
      <c r="U259" s="406"/>
      <c r="V259" s="406"/>
      <c r="W259" s="406"/>
      <c r="X259" s="545"/>
      <c r="Y259" s="405"/>
      <c r="Z259" s="406"/>
      <c r="AA259" s="406"/>
      <c r="AB259" s="406"/>
      <c r="AC259" s="546"/>
      <c r="AD259" s="547"/>
      <c r="AE259" s="548"/>
      <c r="AF259" s="542"/>
      <c r="AG259" s="543"/>
      <c r="AH259" s="543"/>
      <c r="AI259" s="543"/>
    </row>
    <row r="260" spans="1:35" ht="9.6" customHeight="1">
      <c r="A260" s="555"/>
      <c r="B260" s="556"/>
      <c r="C260" s="557"/>
      <c r="D260" s="557"/>
      <c r="E260" s="558"/>
      <c r="F260" s="536"/>
      <c r="G260" s="537"/>
      <c r="H260" s="537"/>
      <c r="I260" s="537"/>
      <c r="J260" s="537"/>
      <c r="K260" s="538"/>
      <c r="L260" s="536"/>
      <c r="M260" s="537"/>
      <c r="N260" s="537"/>
      <c r="O260" s="537"/>
      <c r="P260" s="537"/>
      <c r="Q260" s="537"/>
      <c r="R260" s="537"/>
      <c r="S260" s="537"/>
      <c r="T260" s="537"/>
      <c r="U260" s="537"/>
      <c r="V260" s="537"/>
      <c r="W260" s="537"/>
      <c r="X260" s="538"/>
      <c r="Y260" s="536"/>
      <c r="Z260" s="537"/>
      <c r="AA260" s="537"/>
      <c r="AB260" s="538"/>
      <c r="AC260" s="539"/>
      <c r="AD260" s="540"/>
      <c r="AE260" s="541"/>
      <c r="AF260" s="542"/>
    </row>
    <row r="261" spans="1:35" ht="9.6" customHeight="1" thickBot="1">
      <c r="A261" s="559"/>
      <c r="B261" s="560"/>
      <c r="C261" s="561"/>
      <c r="D261" s="561"/>
      <c r="E261" s="562"/>
      <c r="F261" s="563"/>
      <c r="G261" s="564"/>
      <c r="H261" s="564"/>
      <c r="I261" s="564"/>
      <c r="J261" s="564"/>
      <c r="K261" s="565"/>
      <c r="L261" s="563"/>
      <c r="M261" s="564"/>
      <c r="N261" s="564"/>
      <c r="O261" s="564"/>
      <c r="P261" s="564"/>
      <c r="Q261" s="564"/>
      <c r="R261" s="564"/>
      <c r="S261" s="564"/>
      <c r="T261" s="564"/>
      <c r="U261" s="564"/>
      <c r="V261" s="564"/>
      <c r="W261" s="564"/>
      <c r="X261" s="565"/>
      <c r="Y261" s="563"/>
      <c r="Z261" s="564"/>
      <c r="AA261" s="564"/>
      <c r="AB261" s="565"/>
      <c r="AC261" s="566"/>
      <c r="AD261" s="567"/>
      <c r="AE261" s="568"/>
      <c r="AF261" s="542"/>
    </row>
    <row r="262" spans="1:35" ht="12.75" customHeight="1">
      <c r="A262" s="426"/>
      <c r="B262" s="427"/>
      <c r="C262" s="427"/>
      <c r="D262" s="427"/>
      <c r="E262" s="427"/>
      <c r="F262" s="428"/>
      <c r="G262" s="429"/>
      <c r="H262" s="429"/>
      <c r="I262" s="429"/>
      <c r="J262" s="429"/>
      <c r="K262" s="429"/>
      <c r="L262" s="429"/>
      <c r="M262" s="429"/>
      <c r="N262" s="429"/>
      <c r="O262" s="429"/>
      <c r="P262" s="429"/>
      <c r="Q262" s="429"/>
      <c r="R262" s="429"/>
      <c r="S262" s="429"/>
      <c r="T262" s="429"/>
      <c r="U262" s="429"/>
      <c r="V262" s="429"/>
      <c r="W262" s="429"/>
      <c r="X262" s="430"/>
      <c r="Y262" s="431" t="s">
        <v>5</v>
      </c>
      <c r="Z262" s="432"/>
      <c r="AA262" s="569" t="str">
        <f>IF($AA$4=""," ",$AA$4)</f>
        <v xml:space="preserve"> </v>
      </c>
      <c r="AB262" s="569"/>
      <c r="AC262" s="569"/>
      <c r="AD262" s="569"/>
      <c r="AE262" s="569"/>
      <c r="AF262" s="44"/>
      <c r="AG262" s="436"/>
    </row>
    <row r="263" spans="1:35" ht="9.6" customHeight="1">
      <c r="A263" s="65"/>
      <c r="B263" s="570"/>
      <c r="C263" s="570"/>
      <c r="D263" s="570"/>
      <c r="E263" s="570"/>
      <c r="F263" s="571"/>
      <c r="G263" s="571"/>
      <c r="H263" s="571"/>
      <c r="I263" s="571"/>
      <c r="J263" s="571"/>
      <c r="K263" s="571"/>
      <c r="L263" s="571"/>
      <c r="M263" s="571"/>
      <c r="N263" s="571"/>
      <c r="O263" s="571"/>
      <c r="P263" s="571"/>
      <c r="Q263" s="571"/>
      <c r="R263" s="571"/>
      <c r="S263" s="571"/>
      <c r="T263" s="571"/>
      <c r="U263" s="571"/>
      <c r="V263" s="571"/>
      <c r="W263" s="571"/>
      <c r="X263" s="571"/>
      <c r="Y263" s="571"/>
      <c r="Z263" s="571"/>
      <c r="AA263" s="571"/>
      <c r="AB263" s="571"/>
      <c r="AC263" s="542"/>
      <c r="AD263" s="542"/>
      <c r="AE263" s="542"/>
      <c r="AF263" s="542"/>
    </row>
    <row r="264" spans="1:35" ht="9.6" customHeight="1">
      <c r="A264" s="65"/>
      <c r="B264" s="570"/>
      <c r="C264" s="570"/>
      <c r="D264" s="570"/>
      <c r="E264" s="570"/>
      <c r="F264" s="571"/>
      <c r="G264" s="571"/>
      <c r="H264" s="571"/>
      <c r="I264" s="571"/>
      <c r="J264" s="571"/>
      <c r="K264" s="571"/>
      <c r="L264" s="571"/>
      <c r="M264" s="571"/>
      <c r="N264" s="571"/>
      <c r="O264" s="571"/>
      <c r="P264" s="571"/>
      <c r="Q264" s="571"/>
      <c r="R264" s="571"/>
      <c r="S264" s="571"/>
      <c r="T264" s="571"/>
      <c r="U264" s="571"/>
      <c r="V264" s="571"/>
      <c r="W264" s="571"/>
      <c r="X264" s="571"/>
      <c r="Y264" s="571"/>
      <c r="Z264" s="571"/>
      <c r="AA264" s="571"/>
      <c r="AB264" s="571"/>
      <c r="AC264" s="542"/>
      <c r="AD264" s="542"/>
      <c r="AE264" s="542"/>
      <c r="AF264" s="542"/>
    </row>
    <row r="265" spans="1:35" s="575" customFormat="1" ht="12" customHeight="1">
      <c r="A265" s="572" t="s">
        <v>337</v>
      </c>
      <c r="B265" s="572"/>
      <c r="C265" s="573"/>
      <c r="D265" s="573"/>
      <c r="E265" s="573"/>
      <c r="F265" s="573"/>
      <c r="G265" s="573"/>
      <c r="H265" s="573"/>
      <c r="I265" s="573"/>
      <c r="J265" s="573"/>
      <c r="K265" s="573"/>
      <c r="L265" s="573"/>
      <c r="M265" s="573"/>
      <c r="N265" s="573"/>
      <c r="O265" s="573"/>
      <c r="P265" s="573"/>
      <c r="Q265" s="573"/>
      <c r="R265" s="573"/>
      <c r="S265" s="573"/>
      <c r="T265" s="573"/>
      <c r="U265" s="573"/>
      <c r="V265" s="573"/>
      <c r="W265" s="573"/>
      <c r="X265" s="573"/>
      <c r="Y265" s="573"/>
      <c r="Z265" s="573"/>
      <c r="AA265" s="573"/>
      <c r="AB265" s="573"/>
      <c r="AC265" s="573"/>
      <c r="AD265" s="574"/>
      <c r="AE265" s="574"/>
      <c r="AF265" s="574"/>
    </row>
    <row r="266" spans="1:35" s="575" customFormat="1" ht="15" customHeight="1">
      <c r="A266" s="576" t="s">
        <v>338</v>
      </c>
      <c r="B266" s="572" t="s">
        <v>339</v>
      </c>
      <c r="C266" s="572"/>
      <c r="D266" s="572"/>
      <c r="E266" s="572"/>
      <c r="F266" s="572"/>
      <c r="G266" s="572"/>
      <c r="H266" s="572"/>
      <c r="I266" s="572"/>
      <c r="J266" s="572"/>
      <c r="K266" s="572"/>
      <c r="L266" s="572"/>
      <c r="M266" s="572"/>
      <c r="N266" s="572"/>
      <c r="O266" s="572"/>
      <c r="P266" s="572"/>
      <c r="Q266" s="572"/>
      <c r="R266" s="572"/>
      <c r="S266" s="572"/>
      <c r="T266" s="572"/>
      <c r="U266" s="572"/>
      <c r="V266" s="572"/>
      <c r="W266" s="572"/>
      <c r="X266" s="572"/>
      <c r="Y266" s="572"/>
      <c r="Z266" s="572"/>
      <c r="AA266" s="572"/>
      <c r="AB266" s="572"/>
      <c r="AC266" s="572"/>
      <c r="AD266" s="572"/>
      <c r="AE266" s="572"/>
      <c r="AF266" s="577"/>
    </row>
    <row r="267" spans="1:35" s="575" customFormat="1" ht="12" customHeight="1">
      <c r="A267" s="576" t="s">
        <v>340</v>
      </c>
      <c r="B267" s="572" t="s">
        <v>341</v>
      </c>
      <c r="C267" s="572"/>
      <c r="D267" s="572"/>
      <c r="E267" s="572"/>
      <c r="F267" s="572"/>
      <c r="G267" s="572"/>
      <c r="H267" s="572"/>
      <c r="I267" s="572"/>
      <c r="J267" s="572"/>
      <c r="K267" s="572"/>
      <c r="L267" s="572"/>
      <c r="M267" s="572"/>
      <c r="N267" s="572"/>
      <c r="O267" s="572"/>
      <c r="P267" s="572"/>
      <c r="Q267" s="572"/>
      <c r="R267" s="572"/>
      <c r="S267" s="572"/>
      <c r="T267" s="572"/>
      <c r="U267" s="572"/>
      <c r="V267" s="572"/>
      <c r="W267" s="572"/>
      <c r="X267" s="572"/>
      <c r="Y267" s="572"/>
      <c r="Z267" s="572"/>
      <c r="AA267" s="572"/>
      <c r="AB267" s="572"/>
      <c r="AC267" s="572"/>
      <c r="AD267" s="572"/>
      <c r="AE267" s="572"/>
      <c r="AF267" s="577"/>
    </row>
    <row r="268" spans="1:35" s="575" customFormat="1" ht="24" customHeight="1">
      <c r="A268" s="576" t="s">
        <v>342</v>
      </c>
      <c r="B268" s="572" t="s">
        <v>343</v>
      </c>
      <c r="C268" s="572"/>
      <c r="D268" s="572"/>
      <c r="E268" s="572"/>
      <c r="F268" s="572"/>
      <c r="G268" s="572"/>
      <c r="H268" s="572"/>
      <c r="I268" s="572"/>
      <c r="J268" s="572"/>
      <c r="K268" s="572"/>
      <c r="L268" s="572"/>
      <c r="M268" s="572"/>
      <c r="N268" s="572"/>
      <c r="O268" s="572"/>
      <c r="P268" s="572"/>
      <c r="Q268" s="572"/>
      <c r="R268" s="572"/>
      <c r="S268" s="572"/>
      <c r="T268" s="572"/>
      <c r="U268" s="572"/>
      <c r="V268" s="572"/>
      <c r="W268" s="572"/>
      <c r="X268" s="572"/>
      <c r="Y268" s="572"/>
      <c r="Z268" s="572"/>
      <c r="AA268" s="572"/>
      <c r="AB268" s="572"/>
      <c r="AC268" s="572"/>
      <c r="AD268" s="572"/>
      <c r="AE268" s="572"/>
      <c r="AF268" s="577"/>
    </row>
    <row r="269" spans="1:35" s="575" customFormat="1" ht="24" customHeight="1">
      <c r="A269" s="576" t="s">
        <v>344</v>
      </c>
      <c r="B269" s="572" t="s">
        <v>345</v>
      </c>
      <c r="C269" s="572"/>
      <c r="D269" s="572"/>
      <c r="E269" s="572"/>
      <c r="F269" s="572"/>
      <c r="G269" s="572"/>
      <c r="H269" s="572"/>
      <c r="I269" s="572"/>
      <c r="J269" s="572"/>
      <c r="K269" s="572"/>
      <c r="L269" s="572"/>
      <c r="M269" s="572"/>
      <c r="N269" s="572"/>
      <c r="O269" s="572"/>
      <c r="P269" s="572"/>
      <c r="Q269" s="572"/>
      <c r="R269" s="572"/>
      <c r="S269" s="572"/>
      <c r="T269" s="572"/>
      <c r="U269" s="572"/>
      <c r="V269" s="572"/>
      <c r="W269" s="572"/>
      <c r="X269" s="572"/>
      <c r="Y269" s="572"/>
      <c r="Z269" s="572"/>
      <c r="AA269" s="572"/>
      <c r="AB269" s="572"/>
      <c r="AC269" s="572"/>
      <c r="AD269" s="572"/>
      <c r="AE269" s="572"/>
      <c r="AF269" s="577"/>
    </row>
    <row r="270" spans="1:35" s="575" customFormat="1" ht="12" customHeight="1">
      <c r="A270" s="576" t="s">
        <v>346</v>
      </c>
      <c r="B270" s="572" t="s">
        <v>347</v>
      </c>
      <c r="C270" s="572"/>
      <c r="D270" s="572"/>
      <c r="E270" s="572"/>
      <c r="F270" s="572"/>
      <c r="G270" s="572"/>
      <c r="H270" s="572"/>
      <c r="I270" s="572"/>
      <c r="J270" s="572"/>
      <c r="K270" s="572"/>
      <c r="L270" s="572"/>
      <c r="M270" s="572"/>
      <c r="N270" s="572"/>
      <c r="O270" s="572"/>
      <c r="P270" s="572"/>
      <c r="Q270" s="572"/>
      <c r="R270" s="572"/>
      <c r="S270" s="572"/>
      <c r="T270" s="572"/>
      <c r="U270" s="572"/>
      <c r="V270" s="572"/>
      <c r="W270" s="572"/>
      <c r="X270" s="572"/>
      <c r="Y270" s="572"/>
      <c r="Z270" s="572"/>
      <c r="AA270" s="572"/>
      <c r="AB270" s="572"/>
      <c r="AC270" s="572"/>
      <c r="AD270" s="572"/>
      <c r="AE270" s="572"/>
      <c r="AF270" s="577"/>
    </row>
    <row r="271" spans="1:35" s="575" customFormat="1" ht="27.75" customHeight="1">
      <c r="A271" s="576" t="s">
        <v>348</v>
      </c>
      <c r="B271" s="572" t="s">
        <v>349</v>
      </c>
      <c r="C271" s="572"/>
      <c r="D271" s="572"/>
      <c r="E271" s="572"/>
      <c r="F271" s="572"/>
      <c r="G271" s="572"/>
      <c r="H271" s="572"/>
      <c r="I271" s="572"/>
      <c r="J271" s="572"/>
      <c r="K271" s="572"/>
      <c r="L271" s="572"/>
      <c r="M271" s="572"/>
      <c r="N271" s="572"/>
      <c r="O271" s="572"/>
      <c r="P271" s="572"/>
      <c r="Q271" s="572"/>
      <c r="R271" s="572"/>
      <c r="S271" s="572"/>
      <c r="T271" s="572"/>
      <c r="U271" s="572"/>
      <c r="V271" s="572"/>
      <c r="W271" s="572"/>
      <c r="X271" s="572"/>
      <c r="Y271" s="572"/>
      <c r="Z271" s="572"/>
      <c r="AA271" s="572"/>
      <c r="AB271" s="572"/>
      <c r="AC271" s="572"/>
      <c r="AD271" s="572"/>
      <c r="AE271" s="572"/>
      <c r="AF271" s="577"/>
    </row>
    <row r="272" spans="1:35" s="575" customFormat="1" ht="24" customHeight="1">
      <c r="A272" s="576" t="s">
        <v>350</v>
      </c>
      <c r="B272" s="572" t="s">
        <v>351</v>
      </c>
      <c r="C272" s="572"/>
      <c r="D272" s="572"/>
      <c r="E272" s="572"/>
      <c r="F272" s="572"/>
      <c r="G272" s="572"/>
      <c r="H272" s="572"/>
      <c r="I272" s="572"/>
      <c r="J272" s="572"/>
      <c r="K272" s="572"/>
      <c r="L272" s="572"/>
      <c r="M272" s="572"/>
      <c r="N272" s="572"/>
      <c r="O272" s="572"/>
      <c r="P272" s="572"/>
      <c r="Q272" s="572"/>
      <c r="R272" s="572"/>
      <c r="S272" s="572"/>
      <c r="T272" s="572"/>
      <c r="U272" s="572"/>
      <c r="V272" s="572"/>
      <c r="W272" s="572"/>
      <c r="X272" s="572"/>
      <c r="Y272" s="572"/>
      <c r="Z272" s="572"/>
      <c r="AA272" s="572"/>
      <c r="AB272" s="572"/>
      <c r="AC272" s="572"/>
      <c r="AD272" s="572"/>
      <c r="AE272" s="572"/>
      <c r="AF272" s="577"/>
    </row>
    <row r="273" spans="1:32" s="575" customFormat="1" ht="12" customHeight="1">
      <c r="A273" s="576" t="s">
        <v>352</v>
      </c>
      <c r="B273" s="572" t="s">
        <v>353</v>
      </c>
      <c r="C273" s="572"/>
      <c r="D273" s="572"/>
      <c r="E273" s="572"/>
      <c r="F273" s="572"/>
      <c r="G273" s="572"/>
      <c r="H273" s="572"/>
      <c r="I273" s="572"/>
      <c r="J273" s="572"/>
      <c r="K273" s="572"/>
      <c r="L273" s="572"/>
      <c r="M273" s="572"/>
      <c r="N273" s="572"/>
      <c r="O273" s="572"/>
      <c r="P273" s="572"/>
      <c r="Q273" s="572"/>
      <c r="R273" s="572"/>
      <c r="S273" s="572"/>
      <c r="T273" s="572"/>
      <c r="U273" s="572"/>
      <c r="V273" s="572"/>
      <c r="W273" s="572"/>
      <c r="X273" s="572"/>
      <c r="Y273" s="572"/>
      <c r="Z273" s="572"/>
      <c r="AA273" s="572"/>
      <c r="AB273" s="572"/>
      <c r="AC273" s="572"/>
      <c r="AD273" s="572"/>
      <c r="AE273" s="572"/>
      <c r="AF273" s="577"/>
    </row>
    <row r="274" spans="1:32" s="575" customFormat="1" ht="24" customHeight="1">
      <c r="A274" s="576" t="s">
        <v>354</v>
      </c>
      <c r="B274" s="572" t="s">
        <v>355</v>
      </c>
      <c r="C274" s="572"/>
      <c r="D274" s="572"/>
      <c r="E274" s="572"/>
      <c r="F274" s="572"/>
      <c r="G274" s="572"/>
      <c r="H274" s="572"/>
      <c r="I274" s="572"/>
      <c r="J274" s="572"/>
      <c r="K274" s="572"/>
      <c r="L274" s="572"/>
      <c r="M274" s="572"/>
      <c r="N274" s="572"/>
      <c r="O274" s="572"/>
      <c r="P274" s="572"/>
      <c r="Q274" s="572"/>
      <c r="R274" s="572"/>
      <c r="S274" s="572"/>
      <c r="T274" s="572"/>
      <c r="U274" s="572"/>
      <c r="V274" s="572"/>
      <c r="W274" s="572"/>
      <c r="X274" s="572"/>
      <c r="Y274" s="572"/>
      <c r="Z274" s="572"/>
      <c r="AA274" s="572"/>
      <c r="AB274" s="572"/>
      <c r="AC274" s="572"/>
      <c r="AD274" s="572"/>
      <c r="AE274" s="572"/>
      <c r="AF274" s="577"/>
    </row>
    <row r="275" spans="1:32" s="575" customFormat="1" ht="24" customHeight="1">
      <c r="A275" s="576" t="s">
        <v>356</v>
      </c>
      <c r="B275" s="572" t="s">
        <v>357</v>
      </c>
      <c r="C275" s="572"/>
      <c r="D275" s="572"/>
      <c r="E275" s="572"/>
      <c r="F275" s="572"/>
      <c r="G275" s="572"/>
      <c r="H275" s="572"/>
      <c r="I275" s="572"/>
      <c r="J275" s="572"/>
      <c r="K275" s="572"/>
      <c r="L275" s="572"/>
      <c r="M275" s="572"/>
      <c r="N275" s="572"/>
      <c r="O275" s="572"/>
      <c r="P275" s="572"/>
      <c r="Q275" s="572"/>
      <c r="R275" s="572"/>
      <c r="S275" s="572"/>
      <c r="T275" s="572"/>
      <c r="U275" s="572"/>
      <c r="V275" s="572"/>
      <c r="W275" s="572"/>
      <c r="X275" s="572"/>
      <c r="Y275" s="572"/>
      <c r="Z275" s="572"/>
      <c r="AA275" s="572"/>
      <c r="AB275" s="572"/>
      <c r="AC275" s="572"/>
      <c r="AD275" s="572"/>
      <c r="AE275" s="572"/>
      <c r="AF275" s="577"/>
    </row>
    <row r="276" spans="1:32" s="575" customFormat="1" ht="93" customHeight="1">
      <c r="A276" s="576" t="s">
        <v>358</v>
      </c>
      <c r="B276" s="572" t="s">
        <v>359</v>
      </c>
      <c r="C276" s="572"/>
      <c r="D276" s="572"/>
      <c r="E276" s="572"/>
      <c r="F276" s="572"/>
      <c r="G276" s="572"/>
      <c r="H276" s="572"/>
      <c r="I276" s="572"/>
      <c r="J276" s="572"/>
      <c r="K276" s="572"/>
      <c r="L276" s="572"/>
      <c r="M276" s="572"/>
      <c r="N276" s="572"/>
      <c r="O276" s="572"/>
      <c r="P276" s="572"/>
      <c r="Q276" s="572"/>
      <c r="R276" s="572"/>
      <c r="S276" s="572"/>
      <c r="T276" s="572"/>
      <c r="U276" s="572"/>
      <c r="V276" s="572"/>
      <c r="W276" s="572"/>
      <c r="X276" s="572"/>
      <c r="Y276" s="572"/>
      <c r="Z276" s="572"/>
      <c r="AA276" s="572"/>
      <c r="AB276" s="572"/>
      <c r="AC276" s="572"/>
      <c r="AD276" s="572"/>
      <c r="AE276" s="572"/>
      <c r="AF276" s="577"/>
    </row>
    <row r="277" spans="1:32" s="575" customFormat="1" ht="12" customHeight="1">
      <c r="A277" s="576" t="s">
        <v>360</v>
      </c>
      <c r="B277" s="572" t="s">
        <v>361</v>
      </c>
      <c r="C277" s="572"/>
      <c r="D277" s="572"/>
      <c r="E277" s="572"/>
      <c r="F277" s="572"/>
      <c r="G277" s="572"/>
      <c r="H277" s="572"/>
      <c r="I277" s="572"/>
      <c r="J277" s="572"/>
      <c r="K277" s="572"/>
      <c r="L277" s="572"/>
      <c r="M277" s="572"/>
      <c r="N277" s="572"/>
      <c r="O277" s="572"/>
      <c r="P277" s="572"/>
      <c r="Q277" s="572"/>
      <c r="R277" s="572"/>
      <c r="S277" s="572"/>
      <c r="T277" s="572"/>
      <c r="U277" s="572"/>
      <c r="V277" s="572"/>
      <c r="W277" s="572"/>
      <c r="X277" s="572"/>
      <c r="Y277" s="572"/>
      <c r="Z277" s="572"/>
      <c r="AA277" s="572"/>
      <c r="AB277" s="572"/>
      <c r="AC277" s="572"/>
      <c r="AD277" s="572"/>
      <c r="AE277" s="572"/>
      <c r="AF277" s="577"/>
    </row>
    <row r="278" spans="1:32" s="575" customFormat="1" ht="61.5" customHeight="1">
      <c r="A278" s="576" t="s">
        <v>362</v>
      </c>
      <c r="B278" s="572" t="s">
        <v>363</v>
      </c>
      <c r="C278" s="572"/>
      <c r="D278" s="572"/>
      <c r="E278" s="572"/>
      <c r="F278" s="572"/>
      <c r="G278" s="572"/>
      <c r="H278" s="572"/>
      <c r="I278" s="572"/>
      <c r="J278" s="572"/>
      <c r="K278" s="572"/>
      <c r="L278" s="572"/>
      <c r="M278" s="572"/>
      <c r="N278" s="572"/>
      <c r="O278" s="572"/>
      <c r="P278" s="572"/>
      <c r="Q278" s="572"/>
      <c r="R278" s="572"/>
      <c r="S278" s="572"/>
      <c r="T278" s="572"/>
      <c r="U278" s="572"/>
      <c r="V278" s="572"/>
      <c r="W278" s="572"/>
      <c r="X278" s="572"/>
      <c r="Y278" s="572"/>
      <c r="Z278" s="572"/>
      <c r="AA278" s="572"/>
      <c r="AB278" s="572"/>
      <c r="AC278" s="572"/>
      <c r="AD278" s="572"/>
      <c r="AE278" s="572"/>
      <c r="AF278" s="577"/>
    </row>
    <row r="279" spans="1:32" s="575" customFormat="1" ht="27.75" customHeight="1">
      <c r="A279" s="576" t="s">
        <v>364</v>
      </c>
      <c r="B279" s="572" t="s">
        <v>365</v>
      </c>
      <c r="C279" s="572"/>
      <c r="D279" s="572"/>
      <c r="E279" s="572"/>
      <c r="F279" s="572"/>
      <c r="G279" s="572"/>
      <c r="H279" s="572"/>
      <c r="I279" s="572"/>
      <c r="J279" s="572"/>
      <c r="K279" s="572"/>
      <c r="L279" s="572"/>
      <c r="M279" s="572"/>
      <c r="N279" s="572"/>
      <c r="O279" s="572"/>
      <c r="P279" s="572"/>
      <c r="Q279" s="572"/>
      <c r="R279" s="572"/>
      <c r="S279" s="572"/>
      <c r="T279" s="572"/>
      <c r="U279" s="572"/>
      <c r="V279" s="572"/>
      <c r="W279" s="572"/>
      <c r="X279" s="572"/>
      <c r="Y279" s="572"/>
      <c r="Z279" s="572"/>
      <c r="AA279" s="572"/>
      <c r="AB279" s="572"/>
      <c r="AC279" s="572"/>
      <c r="AD279" s="572"/>
      <c r="AE279" s="572"/>
      <c r="AF279" s="577"/>
    </row>
    <row r="280" spans="1:32" s="575" customFormat="1" ht="27.75" customHeight="1">
      <c r="A280" s="576" t="s">
        <v>366</v>
      </c>
      <c r="B280" s="572" t="s">
        <v>367</v>
      </c>
      <c r="C280" s="572"/>
      <c r="D280" s="572"/>
      <c r="E280" s="572"/>
      <c r="F280" s="572"/>
      <c r="G280" s="572"/>
      <c r="H280" s="572"/>
      <c r="I280" s="572"/>
      <c r="J280" s="572"/>
      <c r="K280" s="572"/>
      <c r="L280" s="572"/>
      <c r="M280" s="572"/>
      <c r="N280" s="572"/>
      <c r="O280" s="572"/>
      <c r="P280" s="572"/>
      <c r="Q280" s="572"/>
      <c r="R280" s="572"/>
      <c r="S280" s="572"/>
      <c r="T280" s="572"/>
      <c r="U280" s="572"/>
      <c r="V280" s="572"/>
      <c r="W280" s="572"/>
      <c r="X280" s="572"/>
      <c r="Y280" s="572"/>
      <c r="Z280" s="572"/>
      <c r="AA280" s="572"/>
      <c r="AB280" s="572"/>
      <c r="AC280" s="572"/>
      <c r="AD280" s="572"/>
      <c r="AE280" s="572"/>
      <c r="AF280" s="577"/>
    </row>
    <row r="281" spans="1:32" s="575" customFormat="1" ht="40.5" customHeight="1">
      <c r="A281" s="578" t="s">
        <v>368</v>
      </c>
      <c r="B281" s="572" t="s">
        <v>369</v>
      </c>
      <c r="C281" s="572"/>
      <c r="D281" s="572"/>
      <c r="E281" s="572"/>
      <c r="F281" s="572"/>
      <c r="G281" s="572"/>
      <c r="H281" s="572"/>
      <c r="I281" s="572"/>
      <c r="J281" s="572"/>
      <c r="K281" s="572"/>
      <c r="L281" s="572"/>
      <c r="M281" s="572"/>
      <c r="N281" s="572"/>
      <c r="O281" s="572"/>
      <c r="P281" s="572"/>
      <c r="Q281" s="572"/>
      <c r="R281" s="572"/>
      <c r="S281" s="572"/>
      <c r="T281" s="572"/>
      <c r="U281" s="572"/>
      <c r="V281" s="572"/>
      <c r="W281" s="572"/>
      <c r="X281" s="572"/>
      <c r="Y281" s="572"/>
      <c r="Z281" s="572"/>
      <c r="AA281" s="572"/>
      <c r="AB281" s="572"/>
      <c r="AC281" s="572"/>
      <c r="AD281" s="572"/>
      <c r="AE281" s="572"/>
      <c r="AF281" s="577"/>
    </row>
    <row r="282" spans="1:32" s="575" customFormat="1" ht="44.25" customHeight="1">
      <c r="A282" s="578" t="s">
        <v>370</v>
      </c>
      <c r="B282" s="572" t="s">
        <v>371</v>
      </c>
      <c r="C282" s="579"/>
      <c r="D282" s="579"/>
      <c r="E282" s="579"/>
      <c r="F282" s="579"/>
      <c r="G282" s="579"/>
      <c r="H282" s="579"/>
      <c r="I282" s="579"/>
      <c r="J282" s="579"/>
      <c r="K282" s="579"/>
      <c r="L282" s="579"/>
      <c r="M282" s="579"/>
      <c r="N282" s="579"/>
      <c r="O282" s="579"/>
      <c r="P282" s="579"/>
      <c r="Q282" s="579"/>
      <c r="R282" s="579"/>
      <c r="S282" s="579"/>
      <c r="T282" s="579"/>
      <c r="U282" s="579"/>
      <c r="V282" s="579"/>
      <c r="W282" s="579"/>
      <c r="X282" s="579"/>
      <c r="Y282" s="579"/>
      <c r="Z282" s="579"/>
      <c r="AA282" s="579"/>
      <c r="AB282" s="579"/>
      <c r="AC282" s="579"/>
      <c r="AD282" s="579"/>
      <c r="AE282" s="579"/>
      <c r="AF282" s="580"/>
    </row>
    <row r="283" spans="1:32" s="575" customFormat="1" ht="12.75" customHeight="1">
      <c r="A283" s="576" t="s">
        <v>372</v>
      </c>
      <c r="B283" s="572" t="s">
        <v>373</v>
      </c>
      <c r="C283" s="572"/>
      <c r="D283" s="572"/>
      <c r="E283" s="572"/>
      <c r="F283" s="572"/>
      <c r="G283" s="572"/>
      <c r="H283" s="572"/>
      <c r="I283" s="572"/>
      <c r="J283" s="572"/>
      <c r="K283" s="572"/>
      <c r="L283" s="572"/>
      <c r="M283" s="572"/>
      <c r="N283" s="572"/>
      <c r="O283" s="572"/>
      <c r="P283" s="572"/>
      <c r="Q283" s="572"/>
      <c r="R283" s="572"/>
      <c r="S283" s="572"/>
      <c r="T283" s="572"/>
      <c r="U283" s="572"/>
      <c r="V283" s="572"/>
      <c r="W283" s="572"/>
      <c r="X283" s="572"/>
      <c r="Y283" s="572"/>
      <c r="Z283" s="572"/>
      <c r="AA283" s="572"/>
      <c r="AB283" s="572"/>
      <c r="AC283" s="572"/>
      <c r="AD283" s="572"/>
      <c r="AE283" s="572"/>
      <c r="AF283" s="577"/>
    </row>
    <row r="284" spans="1:32" s="575" customFormat="1" ht="21.75" customHeight="1">
      <c r="A284" s="576" t="s">
        <v>374</v>
      </c>
      <c r="B284" s="572" t="s">
        <v>375</v>
      </c>
      <c r="C284" s="572"/>
      <c r="D284" s="572"/>
      <c r="E284" s="572"/>
      <c r="F284" s="572"/>
      <c r="G284" s="572"/>
      <c r="H284" s="572"/>
      <c r="I284" s="572"/>
      <c r="J284" s="572"/>
      <c r="K284" s="572"/>
      <c r="L284" s="572"/>
      <c r="M284" s="572"/>
      <c r="N284" s="572"/>
      <c r="O284" s="572"/>
      <c r="P284" s="572"/>
      <c r="Q284" s="572"/>
      <c r="R284" s="572"/>
      <c r="S284" s="572"/>
      <c r="T284" s="572"/>
      <c r="U284" s="572"/>
      <c r="V284" s="572"/>
      <c r="W284" s="572"/>
      <c r="X284" s="572"/>
      <c r="Y284" s="572"/>
      <c r="Z284" s="572"/>
      <c r="AA284" s="572"/>
      <c r="AB284" s="572"/>
      <c r="AC284" s="572"/>
      <c r="AD284" s="572"/>
      <c r="AE284" s="572"/>
      <c r="AF284" s="577"/>
    </row>
    <row r="285" spans="1:32" s="575" customFormat="1" ht="26.25" customHeight="1">
      <c r="A285" s="576" t="s">
        <v>376</v>
      </c>
      <c r="B285" s="572" t="s">
        <v>377</v>
      </c>
      <c r="C285" s="572"/>
      <c r="D285" s="572"/>
      <c r="E285" s="572"/>
      <c r="F285" s="572"/>
      <c r="G285" s="572"/>
      <c r="H285" s="572"/>
      <c r="I285" s="572"/>
      <c r="J285" s="572"/>
      <c r="K285" s="572"/>
      <c r="L285" s="572"/>
      <c r="M285" s="572"/>
      <c r="N285" s="572"/>
      <c r="O285" s="572"/>
      <c r="P285" s="572"/>
      <c r="Q285" s="572"/>
      <c r="R285" s="572"/>
      <c r="S285" s="572"/>
      <c r="T285" s="572"/>
      <c r="U285" s="572"/>
      <c r="V285" s="572"/>
      <c r="W285" s="572"/>
      <c r="X285" s="572"/>
      <c r="Y285" s="572"/>
      <c r="Z285" s="572"/>
      <c r="AA285" s="572"/>
      <c r="AB285" s="572"/>
      <c r="AC285" s="572"/>
      <c r="AD285" s="572"/>
      <c r="AE285" s="572"/>
      <c r="AF285" s="577"/>
    </row>
    <row r="286" spans="1:32" s="575" customFormat="1" ht="255" customHeight="1">
      <c r="A286" s="576" t="s">
        <v>378</v>
      </c>
      <c r="B286" s="572" t="s">
        <v>379</v>
      </c>
      <c r="C286" s="572"/>
      <c r="D286" s="572"/>
      <c r="E286" s="572"/>
      <c r="F286" s="572"/>
      <c r="G286" s="572"/>
      <c r="H286" s="572"/>
      <c r="I286" s="572"/>
      <c r="J286" s="572"/>
      <c r="K286" s="572"/>
      <c r="L286" s="572"/>
      <c r="M286" s="572"/>
      <c r="N286" s="572"/>
      <c r="O286" s="572"/>
      <c r="P286" s="572"/>
      <c r="Q286" s="572"/>
      <c r="R286" s="572"/>
      <c r="S286" s="572"/>
      <c r="T286" s="572"/>
      <c r="U286" s="572"/>
      <c r="V286" s="572"/>
      <c r="W286" s="572"/>
      <c r="X286" s="572"/>
      <c r="Y286" s="572"/>
      <c r="Z286" s="572"/>
      <c r="AA286" s="572"/>
      <c r="AB286" s="572"/>
      <c r="AC286" s="572"/>
      <c r="AD286" s="572"/>
      <c r="AE286" s="572"/>
      <c r="AF286" s="577"/>
    </row>
    <row r="287" spans="1:32" s="575" customFormat="1" ht="255.75" customHeight="1">
      <c r="A287" s="576" t="s">
        <v>380</v>
      </c>
      <c r="B287" s="572" t="s">
        <v>381</v>
      </c>
      <c r="C287" s="572"/>
      <c r="D287" s="572"/>
      <c r="E287" s="572"/>
      <c r="F287" s="572"/>
      <c r="G287" s="572"/>
      <c r="H287" s="572"/>
      <c r="I287" s="572"/>
      <c r="J287" s="572"/>
      <c r="K287" s="572"/>
      <c r="L287" s="572"/>
      <c r="M287" s="572"/>
      <c r="N287" s="572"/>
      <c r="O287" s="572"/>
      <c r="P287" s="572"/>
      <c r="Q287" s="572"/>
      <c r="R287" s="572"/>
      <c r="S287" s="572"/>
      <c r="T287" s="572"/>
      <c r="U287" s="572"/>
      <c r="V287" s="572"/>
      <c r="W287" s="572"/>
      <c r="X287" s="572"/>
      <c r="Y287" s="572"/>
      <c r="Z287" s="572"/>
      <c r="AA287" s="572"/>
      <c r="AB287" s="572"/>
      <c r="AC287" s="572"/>
      <c r="AD287" s="572"/>
      <c r="AE287" s="572"/>
      <c r="AF287" s="577"/>
    </row>
    <row r="288" spans="1:32" s="575" customFormat="1" ht="20.25" customHeight="1">
      <c r="A288" s="576" t="s">
        <v>382</v>
      </c>
      <c r="B288" s="572" t="s">
        <v>383</v>
      </c>
      <c r="C288" s="572"/>
      <c r="D288" s="572"/>
      <c r="E288" s="572"/>
      <c r="F288" s="572"/>
      <c r="G288" s="572"/>
      <c r="H288" s="572"/>
      <c r="I288" s="572"/>
      <c r="J288" s="572"/>
      <c r="K288" s="572"/>
      <c r="L288" s="572"/>
      <c r="M288" s="572"/>
      <c r="N288" s="572"/>
      <c r="O288" s="572"/>
      <c r="P288" s="572"/>
      <c r="Q288" s="572"/>
      <c r="R288" s="572"/>
      <c r="S288" s="572"/>
      <c r="T288" s="572"/>
      <c r="U288" s="572"/>
      <c r="V288" s="572"/>
      <c r="W288" s="572"/>
      <c r="X288" s="572"/>
      <c r="Y288" s="572"/>
      <c r="Z288" s="572"/>
      <c r="AA288" s="572"/>
      <c r="AB288" s="572"/>
      <c r="AC288" s="572"/>
      <c r="AD288" s="572"/>
      <c r="AE288" s="572"/>
      <c r="AF288" s="577"/>
    </row>
    <row r="289" spans="1:33" s="575" customFormat="1" ht="26.25" customHeight="1">
      <c r="A289" s="581" t="s">
        <v>384</v>
      </c>
      <c r="B289" s="572" t="s">
        <v>385</v>
      </c>
      <c r="C289" s="572"/>
      <c r="D289" s="572"/>
      <c r="E289" s="572"/>
      <c r="F289" s="572"/>
      <c r="G289" s="572"/>
      <c r="H289" s="572"/>
      <c r="I289" s="572"/>
      <c r="J289" s="572"/>
      <c r="K289" s="572"/>
      <c r="L289" s="572"/>
      <c r="M289" s="572"/>
      <c r="N289" s="572"/>
      <c r="O289" s="572"/>
      <c r="P289" s="572"/>
      <c r="Q289" s="572"/>
      <c r="R289" s="572"/>
      <c r="S289" s="572"/>
      <c r="T289" s="572"/>
      <c r="U289" s="572"/>
      <c r="V289" s="572"/>
      <c r="W289" s="572"/>
      <c r="X289" s="572"/>
      <c r="Y289" s="572"/>
      <c r="Z289" s="572"/>
      <c r="AA289" s="572"/>
      <c r="AB289" s="572"/>
      <c r="AC289" s="572"/>
      <c r="AD289" s="572"/>
      <c r="AE289" s="572"/>
      <c r="AF289" s="577"/>
    </row>
    <row r="290" spans="1:33" s="575" customFormat="1" ht="21" customHeight="1">
      <c r="A290" s="576" t="s">
        <v>386</v>
      </c>
      <c r="B290" s="572" t="s">
        <v>387</v>
      </c>
      <c r="C290" s="572"/>
      <c r="D290" s="572"/>
      <c r="E290" s="572"/>
      <c r="F290" s="572"/>
      <c r="G290" s="572"/>
      <c r="H290" s="572"/>
      <c r="I290" s="572"/>
      <c r="J290" s="572"/>
      <c r="K290" s="572"/>
      <c r="L290" s="572"/>
      <c r="M290" s="572"/>
      <c r="N290" s="572"/>
      <c r="O290" s="572"/>
      <c r="P290" s="572"/>
      <c r="Q290" s="572"/>
      <c r="R290" s="572"/>
      <c r="S290" s="572"/>
      <c r="T290" s="572"/>
      <c r="U290" s="572"/>
      <c r="V290" s="572"/>
      <c r="W290" s="572"/>
      <c r="X290" s="572"/>
      <c r="Y290" s="572"/>
      <c r="Z290" s="572"/>
      <c r="AA290" s="572"/>
      <c r="AB290" s="572"/>
      <c r="AC290" s="572"/>
      <c r="AD290" s="572"/>
      <c r="AE290" s="572"/>
      <c r="AF290" s="577"/>
    </row>
    <row r="291" spans="1:33" s="575" customFormat="1" ht="12" customHeight="1">
      <c r="A291" s="576" t="s">
        <v>388</v>
      </c>
      <c r="B291" s="572" t="s">
        <v>389</v>
      </c>
      <c r="C291" s="579"/>
      <c r="D291" s="579"/>
      <c r="E291" s="579"/>
      <c r="F291" s="579"/>
      <c r="G291" s="579"/>
      <c r="H291" s="579"/>
      <c r="I291" s="579"/>
      <c r="J291" s="579"/>
      <c r="K291" s="579"/>
      <c r="L291" s="579"/>
      <c r="M291" s="579"/>
      <c r="N291" s="579"/>
      <c r="O291" s="579"/>
      <c r="P291" s="579"/>
      <c r="Q291" s="579"/>
      <c r="R291" s="579"/>
      <c r="S291" s="579"/>
      <c r="T291" s="579"/>
      <c r="U291" s="579"/>
      <c r="V291" s="579"/>
      <c r="W291" s="579"/>
      <c r="X291" s="579"/>
      <c r="Y291" s="579"/>
      <c r="Z291" s="579"/>
      <c r="AA291" s="579"/>
      <c r="AB291" s="579"/>
      <c r="AC291" s="579"/>
      <c r="AD291" s="579"/>
      <c r="AE291" s="579"/>
      <c r="AF291" s="580"/>
    </row>
    <row r="292" spans="1:33" s="575" customFormat="1" ht="27" customHeight="1">
      <c r="A292" s="576" t="s">
        <v>390</v>
      </c>
      <c r="B292" s="572" t="s">
        <v>391</v>
      </c>
      <c r="C292" s="572"/>
      <c r="D292" s="572"/>
      <c r="E292" s="572"/>
      <c r="F292" s="572"/>
      <c r="G292" s="572"/>
      <c r="H292" s="572"/>
      <c r="I292" s="572"/>
      <c r="J292" s="572"/>
      <c r="K292" s="572"/>
      <c r="L292" s="572"/>
      <c r="M292" s="572"/>
      <c r="N292" s="572"/>
      <c r="O292" s="572"/>
      <c r="P292" s="572"/>
      <c r="Q292" s="572"/>
      <c r="R292" s="572"/>
      <c r="S292" s="572"/>
      <c r="T292" s="572"/>
      <c r="U292" s="572"/>
      <c r="V292" s="572"/>
      <c r="W292" s="572"/>
      <c r="X292" s="572"/>
      <c r="Y292" s="572"/>
      <c r="Z292" s="572"/>
      <c r="AA292" s="572"/>
      <c r="AB292" s="572"/>
      <c r="AC292" s="572"/>
      <c r="AD292" s="572"/>
      <c r="AE292" s="572"/>
      <c r="AF292" s="577"/>
    </row>
    <row r="293" spans="1:33" s="575" customFormat="1" ht="22.5" customHeight="1">
      <c r="A293" s="576" t="s">
        <v>392</v>
      </c>
      <c r="B293" s="572" t="s">
        <v>393</v>
      </c>
      <c r="C293" s="572"/>
      <c r="D293" s="572"/>
      <c r="E293" s="572"/>
      <c r="F293" s="572"/>
      <c r="G293" s="572"/>
      <c r="H293" s="572"/>
      <c r="I293" s="572"/>
      <c r="J293" s="572"/>
      <c r="K293" s="572"/>
      <c r="L293" s="572"/>
      <c r="M293" s="572"/>
      <c r="N293" s="572"/>
      <c r="O293" s="572"/>
      <c r="P293" s="572"/>
      <c r="Q293" s="572"/>
      <c r="R293" s="572"/>
      <c r="S293" s="572"/>
      <c r="T293" s="572"/>
      <c r="U293" s="572"/>
      <c r="V293" s="572"/>
      <c r="W293" s="572"/>
      <c r="X293" s="572"/>
      <c r="Y293" s="572"/>
      <c r="Z293" s="572"/>
      <c r="AA293" s="572"/>
      <c r="AB293" s="572"/>
      <c r="AC293" s="572"/>
      <c r="AD293" s="572"/>
      <c r="AE293" s="572"/>
      <c r="AF293" s="577"/>
    </row>
    <row r="294" spans="1:33" s="575" customFormat="1" ht="24" customHeight="1">
      <c r="A294" s="576" t="s">
        <v>394</v>
      </c>
      <c r="B294" s="572" t="s">
        <v>395</v>
      </c>
      <c r="C294" s="572"/>
      <c r="D294" s="572"/>
      <c r="E294" s="572"/>
      <c r="F294" s="572"/>
      <c r="G294" s="572"/>
      <c r="H294" s="572"/>
      <c r="I294" s="572"/>
      <c r="J294" s="572"/>
      <c r="K294" s="572"/>
      <c r="L294" s="572"/>
      <c r="M294" s="572"/>
      <c r="N294" s="572"/>
      <c r="O294" s="572"/>
      <c r="P294" s="572"/>
      <c r="Q294" s="572"/>
      <c r="R294" s="572"/>
      <c r="S294" s="572"/>
      <c r="T294" s="572"/>
      <c r="U294" s="572"/>
      <c r="V294" s="572"/>
      <c r="W294" s="572"/>
      <c r="X294" s="572"/>
      <c r="Y294" s="572"/>
      <c r="Z294" s="572"/>
      <c r="AA294" s="572"/>
      <c r="AB294" s="572"/>
      <c r="AC294" s="572"/>
      <c r="AD294" s="572"/>
      <c r="AE294" s="572"/>
      <c r="AF294" s="577"/>
    </row>
    <row r="295" spans="1:33" s="575" customFormat="1" ht="17.25" customHeight="1">
      <c r="A295" s="576" t="s">
        <v>396</v>
      </c>
      <c r="B295" s="572" t="s">
        <v>397</v>
      </c>
      <c r="C295" s="572"/>
      <c r="D295" s="572"/>
      <c r="E295" s="572"/>
      <c r="F295" s="572"/>
      <c r="G295" s="572"/>
      <c r="H295" s="572"/>
      <c r="I295" s="572"/>
      <c r="J295" s="572"/>
      <c r="K295" s="572"/>
      <c r="L295" s="572"/>
      <c r="M295" s="572"/>
      <c r="N295" s="572"/>
      <c r="O295" s="572"/>
      <c r="P295" s="572"/>
      <c r="Q295" s="572"/>
      <c r="R295" s="572"/>
      <c r="S295" s="572"/>
      <c r="T295" s="572"/>
      <c r="U295" s="572"/>
      <c r="V295" s="572"/>
      <c r="W295" s="572"/>
      <c r="X295" s="572"/>
      <c r="Y295" s="572"/>
      <c r="Z295" s="572"/>
      <c r="AA295" s="572"/>
      <c r="AB295" s="572"/>
      <c r="AC295" s="572"/>
      <c r="AD295" s="572"/>
      <c r="AE295" s="572"/>
      <c r="AF295" s="577"/>
    </row>
    <row r="296" spans="1:33" s="575" customFormat="1" ht="26.25" customHeight="1">
      <c r="A296" s="576" t="s">
        <v>398</v>
      </c>
      <c r="B296" s="572" t="s">
        <v>399</v>
      </c>
      <c r="C296" s="572"/>
      <c r="D296" s="572"/>
      <c r="E296" s="572"/>
      <c r="F296" s="572"/>
      <c r="G296" s="572"/>
      <c r="H296" s="572"/>
      <c r="I296" s="572"/>
      <c r="J296" s="572"/>
      <c r="K296" s="572"/>
      <c r="L296" s="572"/>
      <c r="M296" s="572"/>
      <c r="N296" s="572"/>
      <c r="O296" s="572"/>
      <c r="P296" s="572"/>
      <c r="Q296" s="572"/>
      <c r="R296" s="572"/>
      <c r="S296" s="572"/>
      <c r="T296" s="572"/>
      <c r="U296" s="572"/>
      <c r="V296" s="572"/>
      <c r="W296" s="572"/>
      <c r="X296" s="572"/>
      <c r="Y296" s="572"/>
      <c r="Z296" s="572"/>
      <c r="AA296" s="572"/>
      <c r="AB296" s="572"/>
      <c r="AC296" s="572"/>
      <c r="AD296" s="572"/>
      <c r="AE296" s="572"/>
      <c r="AF296" s="577"/>
    </row>
    <row r="297" spans="1:33" ht="45" customHeight="1">
      <c r="A297" s="576" t="s">
        <v>400</v>
      </c>
      <c r="B297" s="572" t="s">
        <v>401</v>
      </c>
      <c r="C297" s="572"/>
      <c r="D297" s="572"/>
      <c r="E297" s="572"/>
      <c r="F297" s="572"/>
      <c r="G297" s="572"/>
      <c r="H297" s="572"/>
      <c r="I297" s="572"/>
      <c r="J297" s="572"/>
      <c r="K297" s="572"/>
      <c r="L297" s="572"/>
      <c r="M297" s="572"/>
      <c r="N297" s="572"/>
      <c r="O297" s="572"/>
      <c r="P297" s="572"/>
      <c r="Q297" s="572"/>
      <c r="R297" s="572"/>
      <c r="S297" s="572"/>
      <c r="T297" s="572"/>
      <c r="U297" s="572"/>
      <c r="V297" s="572"/>
      <c r="W297" s="572"/>
      <c r="X297" s="572"/>
      <c r="Y297" s="572"/>
      <c r="Z297" s="572"/>
      <c r="AA297" s="572"/>
      <c r="AB297" s="572"/>
      <c r="AC297" s="572"/>
      <c r="AD297" s="572"/>
      <c r="AE297" s="572"/>
      <c r="AF297" s="577"/>
    </row>
    <row r="298" spans="1:33" ht="45.75" customHeight="1">
      <c r="A298" s="576" t="s">
        <v>402</v>
      </c>
      <c r="B298" s="572" t="s">
        <v>403</v>
      </c>
      <c r="C298" s="572"/>
      <c r="D298" s="572"/>
      <c r="E298" s="572"/>
      <c r="F298" s="572"/>
      <c r="G298" s="572"/>
      <c r="H298" s="572"/>
      <c r="I298" s="572"/>
      <c r="J298" s="572"/>
      <c r="K298" s="572"/>
      <c r="L298" s="572"/>
      <c r="M298" s="572"/>
      <c r="N298" s="572"/>
      <c r="O298" s="572"/>
      <c r="P298" s="572"/>
      <c r="Q298" s="572"/>
      <c r="R298" s="572"/>
      <c r="S298" s="572"/>
      <c r="T298" s="572"/>
      <c r="U298" s="572"/>
      <c r="V298" s="572"/>
      <c r="W298" s="572"/>
      <c r="X298" s="572"/>
      <c r="Y298" s="572"/>
      <c r="Z298" s="572"/>
      <c r="AA298" s="572"/>
      <c r="AB298" s="572"/>
      <c r="AC298" s="572"/>
      <c r="AD298" s="572"/>
      <c r="AE298" s="572"/>
      <c r="AF298" s="577"/>
    </row>
    <row r="299" spans="1:33" ht="42.75" customHeight="1">
      <c r="A299" s="576"/>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582"/>
    </row>
    <row r="300" spans="1:33">
      <c r="A300" s="62"/>
      <c r="B300" s="458"/>
      <c r="C300" s="458"/>
      <c r="D300" s="458"/>
      <c r="E300" s="458"/>
      <c r="F300" s="458"/>
      <c r="G300" s="458"/>
      <c r="H300" s="458"/>
      <c r="I300" s="458"/>
      <c r="J300" s="458"/>
      <c r="K300" s="458"/>
      <c r="L300" s="458"/>
      <c r="M300" s="458"/>
      <c r="N300" s="458"/>
      <c r="O300" s="458"/>
      <c r="P300" s="458"/>
      <c r="Q300" s="458"/>
      <c r="R300" s="458"/>
      <c r="S300" s="458"/>
      <c r="T300" s="458"/>
      <c r="U300" s="458"/>
      <c r="V300" s="458"/>
      <c r="W300" s="458"/>
      <c r="X300" s="583"/>
      <c r="Y300" s="583"/>
      <c r="Z300" s="583"/>
      <c r="AA300" s="583"/>
      <c r="AB300" s="583"/>
      <c r="AC300" s="583"/>
      <c r="AD300" s="583"/>
      <c r="AE300" s="404"/>
      <c r="AF300" s="404"/>
    </row>
    <row r="301" spans="1:33">
      <c r="A301" s="62"/>
      <c r="B301" s="458"/>
      <c r="C301" s="458"/>
      <c r="D301" s="458"/>
      <c r="E301" s="458"/>
      <c r="F301" s="458"/>
      <c r="G301" s="458"/>
      <c r="H301" s="458"/>
      <c r="I301" s="458"/>
      <c r="J301" s="458"/>
      <c r="K301" s="458"/>
      <c r="L301" s="458"/>
      <c r="M301" s="458"/>
      <c r="N301" s="458"/>
      <c r="O301" s="458"/>
      <c r="P301" s="458"/>
      <c r="Q301" s="458"/>
      <c r="R301" s="458"/>
      <c r="S301" s="458"/>
      <c r="T301" s="458"/>
      <c r="U301" s="458"/>
      <c r="V301" s="458"/>
      <c r="W301" s="458"/>
      <c r="X301" s="583"/>
      <c r="Y301" s="583"/>
      <c r="Z301" s="583"/>
      <c r="AA301" s="583"/>
      <c r="AB301" s="583"/>
      <c r="AC301" s="583"/>
      <c r="AD301" s="583"/>
      <c r="AE301" s="404"/>
      <c r="AF301" s="404"/>
    </row>
    <row r="302" spans="1:33">
      <c r="A302" s="62"/>
      <c r="B302" s="458"/>
      <c r="C302" s="458"/>
      <c r="D302" s="458"/>
      <c r="E302" s="458"/>
      <c r="F302" s="458"/>
      <c r="G302" s="458"/>
      <c r="H302" s="458"/>
      <c r="I302" s="458"/>
      <c r="J302" s="458"/>
      <c r="K302" s="458"/>
      <c r="L302" s="458"/>
      <c r="M302" s="458"/>
      <c r="N302" s="458"/>
      <c r="O302" s="458"/>
      <c r="P302" s="458"/>
      <c r="Q302" s="458"/>
      <c r="R302" s="458"/>
      <c r="S302" s="458"/>
      <c r="T302" s="458"/>
      <c r="U302" s="458"/>
      <c r="V302" s="458"/>
      <c r="W302" s="458"/>
      <c r="X302" s="583"/>
      <c r="Y302" s="583"/>
      <c r="Z302" s="583"/>
      <c r="AA302" s="583"/>
      <c r="AB302" s="583"/>
      <c r="AC302" s="583"/>
      <c r="AD302" s="583"/>
      <c r="AE302" s="404"/>
      <c r="AF302" s="404"/>
    </row>
    <row r="303" spans="1:33">
      <c r="A303" s="62"/>
      <c r="B303" s="458"/>
      <c r="C303" s="458"/>
      <c r="D303" s="458"/>
      <c r="E303" s="458"/>
      <c r="F303" s="458"/>
      <c r="G303" s="458"/>
      <c r="H303" s="458"/>
      <c r="I303" s="458"/>
      <c r="J303" s="458"/>
      <c r="K303" s="458"/>
      <c r="L303" s="458"/>
      <c r="M303" s="458"/>
      <c r="N303" s="458"/>
      <c r="O303" s="458"/>
      <c r="P303" s="458"/>
      <c r="Q303" s="458"/>
      <c r="R303" s="458"/>
      <c r="S303" s="458"/>
      <c r="T303" s="458"/>
      <c r="U303" s="458"/>
      <c r="V303" s="458"/>
      <c r="W303" s="458"/>
      <c r="X303" s="583"/>
      <c r="Y303" s="583"/>
      <c r="Z303" s="583"/>
      <c r="AA303" s="583"/>
      <c r="AB303" s="583"/>
      <c r="AC303" s="583"/>
      <c r="AD303" s="583"/>
      <c r="AE303" s="404"/>
      <c r="AF303" s="404"/>
    </row>
    <row r="304" spans="1:33">
      <c r="A304" s="62"/>
      <c r="B304" s="458"/>
      <c r="C304" s="458"/>
      <c r="D304" s="458"/>
      <c r="E304" s="458"/>
      <c r="F304" s="458"/>
      <c r="G304" s="458"/>
      <c r="H304" s="458"/>
      <c r="I304" s="458"/>
      <c r="J304" s="458"/>
      <c r="K304" s="458"/>
      <c r="L304" s="458"/>
      <c r="M304" s="458"/>
      <c r="N304" s="458"/>
      <c r="O304" s="458"/>
      <c r="P304" s="458"/>
      <c r="Q304" s="458"/>
      <c r="R304" s="458"/>
      <c r="S304" s="458"/>
      <c r="T304" s="458"/>
      <c r="U304" s="458"/>
      <c r="V304" s="458"/>
      <c r="W304" s="458"/>
      <c r="X304" s="583"/>
      <c r="Y304" s="583"/>
      <c r="Z304" s="583"/>
      <c r="AA304" s="583"/>
      <c r="AB304" s="583"/>
      <c r="AC304" s="583"/>
      <c r="AD304" s="583"/>
      <c r="AE304" s="404"/>
      <c r="AF304" s="404"/>
    </row>
    <row r="305" spans="1:32">
      <c r="A305" s="62"/>
      <c r="B305" s="458"/>
      <c r="C305" s="458"/>
      <c r="D305" s="458"/>
      <c r="E305" s="458"/>
      <c r="F305" s="458"/>
      <c r="G305" s="458"/>
      <c r="H305" s="458"/>
      <c r="I305" s="458"/>
      <c r="J305" s="458"/>
      <c r="K305" s="458"/>
      <c r="L305" s="458"/>
      <c r="M305" s="458"/>
      <c r="N305" s="458"/>
      <c r="O305" s="458"/>
      <c r="P305" s="458"/>
      <c r="Q305" s="458"/>
      <c r="R305" s="458"/>
      <c r="S305" s="458"/>
      <c r="T305" s="458"/>
      <c r="U305" s="458"/>
      <c r="V305" s="458"/>
      <c r="W305" s="458"/>
      <c r="X305" s="583"/>
      <c r="Y305" s="583"/>
      <c r="Z305" s="583"/>
      <c r="AA305" s="583"/>
      <c r="AB305" s="583"/>
      <c r="AC305" s="583"/>
      <c r="AD305" s="583"/>
      <c r="AE305" s="404"/>
      <c r="AF305" s="404"/>
    </row>
    <row r="306" spans="1:32">
      <c r="A306" s="584"/>
      <c r="B306" s="585"/>
      <c r="C306" s="585"/>
      <c r="D306" s="585"/>
      <c r="E306" s="585"/>
      <c r="F306" s="585"/>
      <c r="G306" s="585"/>
      <c r="H306" s="585"/>
      <c r="I306" s="585"/>
      <c r="J306" s="585"/>
      <c r="K306" s="585"/>
      <c r="L306" s="585"/>
      <c r="M306" s="585"/>
      <c r="N306" s="585"/>
      <c r="O306" s="585"/>
      <c r="P306" s="585"/>
      <c r="Q306" s="585"/>
      <c r="R306" s="585"/>
      <c r="S306" s="585"/>
      <c r="T306" s="585"/>
      <c r="U306" s="585"/>
      <c r="V306" s="585"/>
      <c r="W306" s="585"/>
      <c r="X306" s="345"/>
      <c r="Y306" s="345"/>
      <c r="Z306" s="345"/>
      <c r="AA306" s="345"/>
      <c r="AB306" s="345"/>
      <c r="AC306" s="345"/>
      <c r="AD306" s="345"/>
      <c r="AE306" s="350"/>
      <c r="AF306" s="350"/>
    </row>
    <row r="307" spans="1:32">
      <c r="B307" s="585"/>
      <c r="C307" s="585"/>
      <c r="D307" s="585"/>
      <c r="E307" s="585"/>
      <c r="F307" s="585"/>
      <c r="G307" s="585"/>
      <c r="H307" s="585"/>
      <c r="I307" s="585"/>
      <c r="J307" s="585"/>
      <c r="K307" s="585"/>
      <c r="L307" s="585"/>
      <c r="M307" s="585"/>
      <c r="N307" s="585"/>
      <c r="O307" s="585"/>
      <c r="P307" s="585"/>
      <c r="Q307" s="585"/>
      <c r="R307" s="585"/>
      <c r="S307" s="585"/>
      <c r="T307" s="585"/>
      <c r="U307" s="585"/>
      <c r="V307" s="585"/>
      <c r="W307" s="585"/>
      <c r="X307" s="345"/>
      <c r="Y307" s="345"/>
      <c r="Z307" s="345"/>
      <c r="AA307" s="345"/>
      <c r="AB307" s="345"/>
      <c r="AC307" s="345"/>
      <c r="AD307" s="345"/>
      <c r="AE307" s="350"/>
      <c r="AF307" s="350"/>
    </row>
  </sheetData>
  <sheetProtection sheet="1" insertRows="0"/>
  <dataConsolidate/>
  <mergeCells count="734">
    <mergeCell ref="B298:AE298"/>
    <mergeCell ref="B292:AE292"/>
    <mergeCell ref="B293:AE293"/>
    <mergeCell ref="B294:AE294"/>
    <mergeCell ref="B295:AE295"/>
    <mergeCell ref="B296:AE296"/>
    <mergeCell ref="B297:AE297"/>
    <mergeCell ref="B286:AE286"/>
    <mergeCell ref="B287:AE287"/>
    <mergeCell ref="B288:AE288"/>
    <mergeCell ref="B289:AE289"/>
    <mergeCell ref="B290:AE290"/>
    <mergeCell ref="B291:AE291"/>
    <mergeCell ref="B280:AE280"/>
    <mergeCell ref="B281:AE281"/>
    <mergeCell ref="B282:AE282"/>
    <mergeCell ref="B283:AE283"/>
    <mergeCell ref="B284:AE284"/>
    <mergeCell ref="B285:AE285"/>
    <mergeCell ref="B274:AE274"/>
    <mergeCell ref="B275:AE275"/>
    <mergeCell ref="B276:AE276"/>
    <mergeCell ref="B277:AE277"/>
    <mergeCell ref="B278:AE278"/>
    <mergeCell ref="B279:AE279"/>
    <mergeCell ref="B268:AE268"/>
    <mergeCell ref="B269:AE269"/>
    <mergeCell ref="B270:AE270"/>
    <mergeCell ref="B271:AE271"/>
    <mergeCell ref="B272:AE272"/>
    <mergeCell ref="B273:AE273"/>
    <mergeCell ref="Y262:Z262"/>
    <mergeCell ref="AA262:AE262"/>
    <mergeCell ref="A265:B265"/>
    <mergeCell ref="C265:AC265"/>
    <mergeCell ref="B266:AE266"/>
    <mergeCell ref="B267:AE267"/>
    <mergeCell ref="A260:A261"/>
    <mergeCell ref="B260:E261"/>
    <mergeCell ref="F260:K261"/>
    <mergeCell ref="L260:X261"/>
    <mergeCell ref="Y260:AB261"/>
    <mergeCell ref="AC260:AE261"/>
    <mergeCell ref="AG256:AI257"/>
    <mergeCell ref="A258:A259"/>
    <mergeCell ref="B258:E259"/>
    <mergeCell ref="F258:K259"/>
    <mergeCell ref="L258:X259"/>
    <mergeCell ref="Y258:AB259"/>
    <mergeCell ref="AC258:AE259"/>
    <mergeCell ref="AG258:AI259"/>
    <mergeCell ref="A256:A257"/>
    <mergeCell ref="B256:E257"/>
    <mergeCell ref="F256:K257"/>
    <mergeCell ref="L256:X257"/>
    <mergeCell ref="Y256:AB257"/>
    <mergeCell ref="AC256:AE257"/>
    <mergeCell ref="AG252:AI253"/>
    <mergeCell ref="A254:A255"/>
    <mergeCell ref="B254:E255"/>
    <mergeCell ref="F254:K255"/>
    <mergeCell ref="L254:X255"/>
    <mergeCell ref="Y254:AB255"/>
    <mergeCell ref="AC254:AE255"/>
    <mergeCell ref="AG254:AI255"/>
    <mergeCell ref="A252:A253"/>
    <mergeCell ref="B252:E253"/>
    <mergeCell ref="F252:K253"/>
    <mergeCell ref="L252:X253"/>
    <mergeCell ref="Y252:AB253"/>
    <mergeCell ref="AC252:AE253"/>
    <mergeCell ref="AG248:AI249"/>
    <mergeCell ref="A250:A251"/>
    <mergeCell ref="B250:E251"/>
    <mergeCell ref="F250:K251"/>
    <mergeCell ref="L250:X251"/>
    <mergeCell ref="Y250:AB251"/>
    <mergeCell ref="AC250:AE251"/>
    <mergeCell ref="A248:A249"/>
    <mergeCell ref="B248:E249"/>
    <mergeCell ref="F248:K249"/>
    <mergeCell ref="L248:X249"/>
    <mergeCell ref="Y248:AB249"/>
    <mergeCell ref="AC248:AE249"/>
    <mergeCell ref="AG244:AI245"/>
    <mergeCell ref="A246:A247"/>
    <mergeCell ref="B246:E247"/>
    <mergeCell ref="F246:K247"/>
    <mergeCell ref="L246:X247"/>
    <mergeCell ref="Y246:AB247"/>
    <mergeCell ref="AC246:AE247"/>
    <mergeCell ref="AG246:AI247"/>
    <mergeCell ref="A244:A245"/>
    <mergeCell ref="B244:E245"/>
    <mergeCell ref="F244:K245"/>
    <mergeCell ref="L244:X245"/>
    <mergeCell ref="Y244:AB245"/>
    <mergeCell ref="AC244:AE245"/>
    <mergeCell ref="A242:A243"/>
    <mergeCell ref="B242:E243"/>
    <mergeCell ref="F242:K243"/>
    <mergeCell ref="L242:X243"/>
    <mergeCell ref="Y242:AB243"/>
    <mergeCell ref="AC242:AE243"/>
    <mergeCell ref="AG238:AI239"/>
    <mergeCell ref="A240:A241"/>
    <mergeCell ref="B240:E241"/>
    <mergeCell ref="F240:K241"/>
    <mergeCell ref="L240:X241"/>
    <mergeCell ref="Y240:AB241"/>
    <mergeCell ref="AC240:AE241"/>
    <mergeCell ref="AG240:AI241"/>
    <mergeCell ref="A238:A239"/>
    <mergeCell ref="B238:E239"/>
    <mergeCell ref="F238:K239"/>
    <mergeCell ref="L238:X239"/>
    <mergeCell ref="Y238:AB239"/>
    <mergeCell ref="AC238:AE239"/>
    <mergeCell ref="AG234:AI235"/>
    <mergeCell ref="A236:A237"/>
    <mergeCell ref="B236:E237"/>
    <mergeCell ref="F236:K237"/>
    <mergeCell ref="L236:X237"/>
    <mergeCell ref="Y236:AB237"/>
    <mergeCell ref="AC236:AE237"/>
    <mergeCell ref="AG236:AI237"/>
    <mergeCell ref="A234:A235"/>
    <mergeCell ref="B234:E235"/>
    <mergeCell ref="F234:K235"/>
    <mergeCell ref="L234:X235"/>
    <mergeCell ref="Y234:AB235"/>
    <mergeCell ref="AC234:AE235"/>
    <mergeCell ref="AC231:AE231"/>
    <mergeCell ref="A232:AE232"/>
    <mergeCell ref="B233:E233"/>
    <mergeCell ref="F233:K233"/>
    <mergeCell ref="L233:X233"/>
    <mergeCell ref="Y233:AB233"/>
    <mergeCell ref="AC233:AE233"/>
    <mergeCell ref="L228:X228"/>
    <mergeCell ref="B229:K229"/>
    <mergeCell ref="L229:X229"/>
    <mergeCell ref="AC229:AE229"/>
    <mergeCell ref="B230:K230"/>
    <mergeCell ref="L230:X230"/>
    <mergeCell ref="AC230:AE230"/>
    <mergeCell ref="L225:Q225"/>
    <mergeCell ref="R225:X225"/>
    <mergeCell ref="L226:Q226"/>
    <mergeCell ref="R226:X226"/>
    <mergeCell ref="L227:Q227"/>
    <mergeCell ref="R227:X227"/>
    <mergeCell ref="B223:E223"/>
    <mergeCell ref="F223:H223"/>
    <mergeCell ref="I223:M223"/>
    <mergeCell ref="N223:O223"/>
    <mergeCell ref="P223:R223"/>
    <mergeCell ref="J224:K224"/>
    <mergeCell ref="L224:Q224"/>
    <mergeCell ref="R224:X224"/>
    <mergeCell ref="H221:I221"/>
    <mergeCell ref="J221:K221"/>
    <mergeCell ref="L221:Q221"/>
    <mergeCell ref="R221:X221"/>
    <mergeCell ref="B222:G222"/>
    <mergeCell ref="H222:I222"/>
    <mergeCell ref="J222:K222"/>
    <mergeCell ref="L222:Q222"/>
    <mergeCell ref="R222:X222"/>
    <mergeCell ref="AA219:AA228"/>
    <mergeCell ref="AB219:AB228"/>
    <mergeCell ref="AC219:AE228"/>
    <mergeCell ref="AG219:AG228"/>
    <mergeCell ref="B220:G220"/>
    <mergeCell ref="H220:I220"/>
    <mergeCell ref="J220:K220"/>
    <mergeCell ref="L220:Q220"/>
    <mergeCell ref="R220:X220"/>
    <mergeCell ref="B221:G221"/>
    <mergeCell ref="B217:X217"/>
    <mergeCell ref="AC217:AE217"/>
    <mergeCell ref="B218:AE218"/>
    <mergeCell ref="A219:A230"/>
    <mergeCell ref="B219:H219"/>
    <mergeCell ref="J219:K219"/>
    <mergeCell ref="L219:Q219"/>
    <mergeCell ref="R219:X219"/>
    <mergeCell ref="Y219:Y228"/>
    <mergeCell ref="Z219:Z228"/>
    <mergeCell ref="B215:E215"/>
    <mergeCell ref="F215:Q215"/>
    <mergeCell ref="R215:V215"/>
    <mergeCell ref="W215:X215"/>
    <mergeCell ref="AC215:AE215"/>
    <mergeCell ref="B216:X216"/>
    <mergeCell ref="AC216:AE216"/>
    <mergeCell ref="B211:X211"/>
    <mergeCell ref="AC211:AE211"/>
    <mergeCell ref="B212:AE212"/>
    <mergeCell ref="B213:X213"/>
    <mergeCell ref="AC213:AE213"/>
    <mergeCell ref="B214:X214"/>
    <mergeCell ref="AC214:AE214"/>
    <mergeCell ref="B208:X208"/>
    <mergeCell ref="AC208:AE208"/>
    <mergeCell ref="B209:X209"/>
    <mergeCell ref="AC209:AE209"/>
    <mergeCell ref="B210:X210"/>
    <mergeCell ref="AC210:AE210"/>
    <mergeCell ref="AC205:AE207"/>
    <mergeCell ref="AG205:AG207"/>
    <mergeCell ref="F206:G206"/>
    <mergeCell ref="I206:L206"/>
    <mergeCell ref="N206:P206"/>
    <mergeCell ref="F207:J207"/>
    <mergeCell ref="K207:M207"/>
    <mergeCell ref="N207:P207"/>
    <mergeCell ref="R205:W207"/>
    <mergeCell ref="X205:X207"/>
    <mergeCell ref="Y205:Y207"/>
    <mergeCell ref="Z205:Z207"/>
    <mergeCell ref="AA205:AA207"/>
    <mergeCell ref="AB205:AB207"/>
    <mergeCell ref="G202:X202"/>
    <mergeCell ref="B203:X203"/>
    <mergeCell ref="AC203:AE203"/>
    <mergeCell ref="B204:X204"/>
    <mergeCell ref="AC204:AE204"/>
    <mergeCell ref="A205:A207"/>
    <mergeCell ref="B205:E207"/>
    <mergeCell ref="F205:H205"/>
    <mergeCell ref="J205:K205"/>
    <mergeCell ref="M205:N205"/>
    <mergeCell ref="AA194:AA202"/>
    <mergeCell ref="AB194:AB202"/>
    <mergeCell ref="AC194:AE202"/>
    <mergeCell ref="AG194:AG202"/>
    <mergeCell ref="G196:X196"/>
    <mergeCell ref="G197:X197"/>
    <mergeCell ref="G198:X198"/>
    <mergeCell ref="G199:X199"/>
    <mergeCell ref="G200:X200"/>
    <mergeCell ref="G201:X201"/>
    <mergeCell ref="B192:X192"/>
    <mergeCell ref="AC192:AE192"/>
    <mergeCell ref="B193:X193"/>
    <mergeCell ref="AC193:AE193"/>
    <mergeCell ref="A194:A202"/>
    <mergeCell ref="B194:E202"/>
    <mergeCell ref="H194:J194"/>
    <mergeCell ref="L194:N194"/>
    <mergeCell ref="Y194:Y202"/>
    <mergeCell ref="Z194:Z202"/>
    <mergeCell ref="Z188:Z191"/>
    <mergeCell ref="AA188:AA191"/>
    <mergeCell ref="AB188:AB191"/>
    <mergeCell ref="AC188:AE191"/>
    <mergeCell ref="AG188:AG191"/>
    <mergeCell ref="F189:Q189"/>
    <mergeCell ref="F190:Q190"/>
    <mergeCell ref="F191:Q191"/>
    <mergeCell ref="B186:X186"/>
    <mergeCell ref="AC186:AE186"/>
    <mergeCell ref="B187:X187"/>
    <mergeCell ref="AC187:AE187"/>
    <mergeCell ref="A188:A191"/>
    <mergeCell ref="B188:E191"/>
    <mergeCell ref="H188:J188"/>
    <mergeCell ref="L188:M188"/>
    <mergeCell ref="O188:Q188"/>
    <mergeCell ref="Y188:Y191"/>
    <mergeCell ref="B182:X182"/>
    <mergeCell ref="AC182:AE182"/>
    <mergeCell ref="B183:X183"/>
    <mergeCell ref="AC183:AE183"/>
    <mergeCell ref="B184:AE184"/>
    <mergeCell ref="B185:X185"/>
    <mergeCell ref="AC185:AE185"/>
    <mergeCell ref="B178:AE178"/>
    <mergeCell ref="B179:X179"/>
    <mergeCell ref="AC179:AE179"/>
    <mergeCell ref="B180:X180"/>
    <mergeCell ref="AC180:AE180"/>
    <mergeCell ref="B181:X181"/>
    <mergeCell ref="AC181:AE181"/>
    <mergeCell ref="B175:X175"/>
    <mergeCell ref="AC175:AE175"/>
    <mergeCell ref="B176:X176"/>
    <mergeCell ref="AC176:AE176"/>
    <mergeCell ref="B177:X177"/>
    <mergeCell ref="AC177:AE177"/>
    <mergeCell ref="G169:X169"/>
    <mergeCell ref="Y170:Z170"/>
    <mergeCell ref="AA170:AE170"/>
    <mergeCell ref="A172:A174"/>
    <mergeCell ref="B172:X174"/>
    <mergeCell ref="Y172:AB172"/>
    <mergeCell ref="AC172:AE174"/>
    <mergeCell ref="Y173:Y174"/>
    <mergeCell ref="Z173:Z174"/>
    <mergeCell ref="AA173:AA174"/>
    <mergeCell ref="Z162:Z169"/>
    <mergeCell ref="AA162:AA169"/>
    <mergeCell ref="AB162:AB169"/>
    <mergeCell ref="AC162:AE169"/>
    <mergeCell ref="AG162:AG169"/>
    <mergeCell ref="G164:X164"/>
    <mergeCell ref="G165:X165"/>
    <mergeCell ref="G166:X166"/>
    <mergeCell ref="G167:X167"/>
    <mergeCell ref="G168:X168"/>
    <mergeCell ref="B160:X160"/>
    <mergeCell ref="AC160:AE160"/>
    <mergeCell ref="B161:X161"/>
    <mergeCell ref="AC161:AE161"/>
    <mergeCell ref="A162:A169"/>
    <mergeCell ref="B162:E169"/>
    <mergeCell ref="H162:J162"/>
    <mergeCell ref="L162:N162"/>
    <mergeCell ref="P162:X162"/>
    <mergeCell ref="Y162:Y169"/>
    <mergeCell ref="B157:X157"/>
    <mergeCell ref="AC157:AE157"/>
    <mergeCell ref="B158:X158"/>
    <mergeCell ref="AC158:AE158"/>
    <mergeCell ref="B159:X159"/>
    <mergeCell ref="AC159:AE159"/>
    <mergeCell ref="B154:X154"/>
    <mergeCell ref="AC154:AE154"/>
    <mergeCell ref="B155:X155"/>
    <mergeCell ref="AC155:AE155"/>
    <mergeCell ref="B156:X156"/>
    <mergeCell ref="AC156:AE156"/>
    <mergeCell ref="O150:P150"/>
    <mergeCell ref="F151:N151"/>
    <mergeCell ref="B152:X152"/>
    <mergeCell ref="AC152:AE152"/>
    <mergeCell ref="B153:X153"/>
    <mergeCell ref="AC153:AE153"/>
    <mergeCell ref="Q147:R147"/>
    <mergeCell ref="T147:V147"/>
    <mergeCell ref="F148:Q148"/>
    <mergeCell ref="R148:W151"/>
    <mergeCell ref="X148:X151"/>
    <mergeCell ref="L149:M149"/>
    <mergeCell ref="O149:P149"/>
    <mergeCell ref="F150:H150"/>
    <mergeCell ref="I150:J150"/>
    <mergeCell ref="K150:N150"/>
    <mergeCell ref="AB143:AB151"/>
    <mergeCell ref="AC143:AE151"/>
    <mergeCell ref="AG143:AG151"/>
    <mergeCell ref="F144:H144"/>
    <mergeCell ref="I144:J144"/>
    <mergeCell ref="K144:N144"/>
    <mergeCell ref="O144:P144"/>
    <mergeCell ref="F145:X145"/>
    <mergeCell ref="F146:L146"/>
    <mergeCell ref="F147:N147"/>
    <mergeCell ref="B142:X142"/>
    <mergeCell ref="AC142:AE142"/>
    <mergeCell ref="A143:A151"/>
    <mergeCell ref="B143:E151"/>
    <mergeCell ref="F143:Q143"/>
    <mergeCell ref="R143:W144"/>
    <mergeCell ref="X143:X144"/>
    <mergeCell ref="Y143:Y151"/>
    <mergeCell ref="Z143:Z151"/>
    <mergeCell ref="AA143:AA151"/>
    <mergeCell ref="B139:X139"/>
    <mergeCell ref="AC139:AE139"/>
    <mergeCell ref="B140:X140"/>
    <mergeCell ref="AC140:AE140"/>
    <mergeCell ref="B141:X141"/>
    <mergeCell ref="AC141:AE141"/>
    <mergeCell ref="B135:X135"/>
    <mergeCell ref="AC135:AE135"/>
    <mergeCell ref="B136:X136"/>
    <mergeCell ref="AC136:AE136"/>
    <mergeCell ref="B137:AE137"/>
    <mergeCell ref="B138:X138"/>
    <mergeCell ref="AC138:AE138"/>
    <mergeCell ref="B132:X132"/>
    <mergeCell ref="AC132:AE132"/>
    <mergeCell ref="B133:X133"/>
    <mergeCell ref="AC133:AE133"/>
    <mergeCell ref="B134:X134"/>
    <mergeCell ref="AC134:AE134"/>
    <mergeCell ref="B129:X129"/>
    <mergeCell ref="AC129:AE129"/>
    <mergeCell ref="B130:X130"/>
    <mergeCell ref="AC130:AE130"/>
    <mergeCell ref="B131:X131"/>
    <mergeCell ref="AC131:AE131"/>
    <mergeCell ref="B126:X126"/>
    <mergeCell ref="AC126:AE126"/>
    <mergeCell ref="B127:X127"/>
    <mergeCell ref="AC127:AE127"/>
    <mergeCell ref="B128:X128"/>
    <mergeCell ref="AC128:AE128"/>
    <mergeCell ref="B122:X122"/>
    <mergeCell ref="AC122:AE122"/>
    <mergeCell ref="B123:AE123"/>
    <mergeCell ref="B124:X124"/>
    <mergeCell ref="AC124:AE124"/>
    <mergeCell ref="B125:X125"/>
    <mergeCell ref="AC125:AE125"/>
    <mergeCell ref="B119:X119"/>
    <mergeCell ref="AC119:AE119"/>
    <mergeCell ref="B120:X120"/>
    <mergeCell ref="AC120:AE120"/>
    <mergeCell ref="B121:X121"/>
    <mergeCell ref="AC121:AE121"/>
    <mergeCell ref="B116:X116"/>
    <mergeCell ref="AC116:AE116"/>
    <mergeCell ref="B117:X117"/>
    <mergeCell ref="AC117:AE117"/>
    <mergeCell ref="B118:X118"/>
    <mergeCell ref="AC118:AE118"/>
    <mergeCell ref="B113:X113"/>
    <mergeCell ref="AC113:AE113"/>
    <mergeCell ref="B114:X114"/>
    <mergeCell ref="AC114:AE114"/>
    <mergeCell ref="B115:X115"/>
    <mergeCell ref="AC115:AE115"/>
    <mergeCell ref="F111:H111"/>
    <mergeCell ref="I111:J111"/>
    <mergeCell ref="F112:K112"/>
    <mergeCell ref="L112:M112"/>
    <mergeCell ref="N112:S112"/>
    <mergeCell ref="T112:V112"/>
    <mergeCell ref="F109:M109"/>
    <mergeCell ref="N109:O109"/>
    <mergeCell ref="R109:S110"/>
    <mergeCell ref="T109:W110"/>
    <mergeCell ref="X109:X110"/>
    <mergeCell ref="F110:H110"/>
    <mergeCell ref="I110:J110"/>
    <mergeCell ref="K110:N110"/>
    <mergeCell ref="O110:P110"/>
    <mergeCell ref="F106:N106"/>
    <mergeCell ref="T106:W106"/>
    <mergeCell ref="F107:H107"/>
    <mergeCell ref="I107:J107"/>
    <mergeCell ref="F108:K108"/>
    <mergeCell ref="L108:M108"/>
    <mergeCell ref="N108:S108"/>
    <mergeCell ref="T108:V108"/>
    <mergeCell ref="F104:H104"/>
    <mergeCell ref="I104:K104"/>
    <mergeCell ref="L104:Q104"/>
    <mergeCell ref="R104:X105"/>
    <mergeCell ref="F105:J105"/>
    <mergeCell ref="K105:L105"/>
    <mergeCell ref="M105:Q105"/>
    <mergeCell ref="D101:E101"/>
    <mergeCell ref="F101:Q101"/>
    <mergeCell ref="R101:W103"/>
    <mergeCell ref="L102:M102"/>
    <mergeCell ref="O102:P102"/>
    <mergeCell ref="F103:N103"/>
    <mergeCell ref="O103:P103"/>
    <mergeCell ref="F99:P99"/>
    <mergeCell ref="R99:X99"/>
    <mergeCell ref="L100:M100"/>
    <mergeCell ref="O100:Q100"/>
    <mergeCell ref="R100:U100"/>
    <mergeCell ref="V100:W100"/>
    <mergeCell ref="F97:M97"/>
    <mergeCell ref="N97:P97"/>
    <mergeCell ref="R97:U97"/>
    <mergeCell ref="V97:W97"/>
    <mergeCell ref="F98:M98"/>
    <mergeCell ref="R98:X98"/>
    <mergeCell ref="AA93:AA112"/>
    <mergeCell ref="AB93:AB112"/>
    <mergeCell ref="AC93:AE112"/>
    <mergeCell ref="AG93:AG112"/>
    <mergeCell ref="F94:L94"/>
    <mergeCell ref="M94:P94"/>
    <mergeCell ref="R94:W95"/>
    <mergeCell ref="X94:X95"/>
    <mergeCell ref="F95:H95"/>
    <mergeCell ref="I95:J95"/>
    <mergeCell ref="A93:A112"/>
    <mergeCell ref="B93:B112"/>
    <mergeCell ref="F93:Q93"/>
    <mergeCell ref="R93:X93"/>
    <mergeCell ref="Y93:Y112"/>
    <mergeCell ref="Z93:Z112"/>
    <mergeCell ref="K95:N95"/>
    <mergeCell ref="O95:P95"/>
    <mergeCell ref="F96:Q96"/>
    <mergeCell ref="R96:X96"/>
    <mergeCell ref="B92:E92"/>
    <mergeCell ref="F92:N92"/>
    <mergeCell ref="O92:P92"/>
    <mergeCell ref="R92:V92"/>
    <mergeCell ref="W92:X92"/>
    <mergeCell ref="AC92:AE92"/>
    <mergeCell ref="Z90:Z91"/>
    <mergeCell ref="AA90:AA91"/>
    <mergeCell ref="AB90:AB91"/>
    <mergeCell ref="AC90:AE91"/>
    <mergeCell ref="AG90:AG91"/>
    <mergeCell ref="F91:N91"/>
    <mergeCell ref="O91:P91"/>
    <mergeCell ref="R91:V91"/>
    <mergeCell ref="W91:X91"/>
    <mergeCell ref="Z87:Z88"/>
    <mergeCell ref="AA87:AA88"/>
    <mergeCell ref="B89:AE89"/>
    <mergeCell ref="A90:A91"/>
    <mergeCell ref="B90:E91"/>
    <mergeCell ref="F90:N90"/>
    <mergeCell ref="O90:P90"/>
    <mergeCell ref="R90:V90"/>
    <mergeCell ref="W90:X90"/>
    <mergeCell ref="Y90:Y91"/>
    <mergeCell ref="AC84:AE85"/>
    <mergeCell ref="AG84:AG85"/>
    <mergeCell ref="R85:S85"/>
    <mergeCell ref="T85:V85"/>
    <mergeCell ref="W85:X85"/>
    <mergeCell ref="A86:A88"/>
    <mergeCell ref="B86:X88"/>
    <mergeCell ref="Y86:AB86"/>
    <mergeCell ref="AC86:AE88"/>
    <mergeCell ref="Y87:Y88"/>
    <mergeCell ref="T84:V84"/>
    <mergeCell ref="W84:X84"/>
    <mergeCell ref="Y84:Y85"/>
    <mergeCell ref="Z84:Z85"/>
    <mergeCell ref="AA84:AA85"/>
    <mergeCell ref="AB84:AB85"/>
    <mergeCell ref="A84:A85"/>
    <mergeCell ref="B84:E85"/>
    <mergeCell ref="F84:G85"/>
    <mergeCell ref="H84:J85"/>
    <mergeCell ref="K84:Q85"/>
    <mergeCell ref="R84:S84"/>
    <mergeCell ref="B81:X81"/>
    <mergeCell ref="AC81:AE81"/>
    <mergeCell ref="B82:X82"/>
    <mergeCell ref="AC82:AE82"/>
    <mergeCell ref="B83:X83"/>
    <mergeCell ref="AC83:AE83"/>
    <mergeCell ref="F78:M78"/>
    <mergeCell ref="N78:P78"/>
    <mergeCell ref="F79:M79"/>
    <mergeCell ref="N79:P79"/>
    <mergeCell ref="B80:X80"/>
    <mergeCell ref="AC80:AE80"/>
    <mergeCell ref="F72:Q72"/>
    <mergeCell ref="R72:V79"/>
    <mergeCell ref="W72:X79"/>
    <mergeCell ref="G73:Q73"/>
    <mergeCell ref="G74:Q74"/>
    <mergeCell ref="F75:M75"/>
    <mergeCell ref="N75:P75"/>
    <mergeCell ref="F76:M76"/>
    <mergeCell ref="N76:P76"/>
    <mergeCell ref="G77:Q77"/>
    <mergeCell ref="G69:Q69"/>
    <mergeCell ref="T69:V69"/>
    <mergeCell ref="W69:X69"/>
    <mergeCell ref="F70:M70"/>
    <mergeCell ref="N70:P70"/>
    <mergeCell ref="F71:M71"/>
    <mergeCell ref="N71:P71"/>
    <mergeCell ref="F67:M67"/>
    <mergeCell ref="N67:P67"/>
    <mergeCell ref="T67:V67"/>
    <mergeCell ref="W67:X67"/>
    <mergeCell ref="F68:M68"/>
    <mergeCell ref="N68:P68"/>
    <mergeCell ref="G61:Q61"/>
    <mergeCell ref="G62:Q62"/>
    <mergeCell ref="G63:Q63"/>
    <mergeCell ref="G64:Q64"/>
    <mergeCell ref="F65:Q65"/>
    <mergeCell ref="G66:Q66"/>
    <mergeCell ref="AG58:AG79"/>
    <mergeCell ref="F59:Q59"/>
    <mergeCell ref="R59:R64"/>
    <mergeCell ref="S59:S64"/>
    <mergeCell ref="T59:T64"/>
    <mergeCell ref="U59:U64"/>
    <mergeCell ref="V59:V64"/>
    <mergeCell ref="W59:W64"/>
    <mergeCell ref="X59:X64"/>
    <mergeCell ref="G60:Q60"/>
    <mergeCell ref="C57:X57"/>
    <mergeCell ref="AC57:AE57"/>
    <mergeCell ref="A58:A79"/>
    <mergeCell ref="C58:E79"/>
    <mergeCell ref="F58:Q58"/>
    <mergeCell ref="Y58:Y79"/>
    <mergeCell ref="Z58:Z79"/>
    <mergeCell ref="AA58:AA79"/>
    <mergeCell ref="AB58:AB79"/>
    <mergeCell ref="AC58:AE79"/>
    <mergeCell ref="AG49:AG56"/>
    <mergeCell ref="G50:Q50"/>
    <mergeCell ref="D51:E51"/>
    <mergeCell ref="L51:P51"/>
    <mergeCell ref="D52:E52"/>
    <mergeCell ref="G52:Q52"/>
    <mergeCell ref="D53:E53"/>
    <mergeCell ref="G53:Q53"/>
    <mergeCell ref="L54:P54"/>
    <mergeCell ref="G55:Q55"/>
    <mergeCell ref="A49:A56"/>
    <mergeCell ref="F49:Q49"/>
    <mergeCell ref="R49:V54"/>
    <mergeCell ref="W49:X54"/>
    <mergeCell ref="Y49:Y56"/>
    <mergeCell ref="Z49:Z56"/>
    <mergeCell ref="F56:Q56"/>
    <mergeCell ref="C46:X46"/>
    <mergeCell ref="AC46:AE46"/>
    <mergeCell ref="B47:X47"/>
    <mergeCell ref="AC47:AE47"/>
    <mergeCell ref="B48:B79"/>
    <mergeCell ref="C48:X48"/>
    <mergeCell ref="AC48:AE48"/>
    <mergeCell ref="AA49:AA56"/>
    <mergeCell ref="AB49:AB56"/>
    <mergeCell ref="AC49:AE56"/>
    <mergeCell ref="W43:X43"/>
    <mergeCell ref="E44:Q44"/>
    <mergeCell ref="R44:V44"/>
    <mergeCell ref="W44:X44"/>
    <mergeCell ref="E45:Q45"/>
    <mergeCell ref="R45:V45"/>
    <mergeCell ref="W45:X45"/>
    <mergeCell ref="AB41:AB45"/>
    <mergeCell ref="AC41:AE45"/>
    <mergeCell ref="AG41:AG45"/>
    <mergeCell ref="E42:H42"/>
    <mergeCell ref="J42:L42"/>
    <mergeCell ref="N42:O42"/>
    <mergeCell ref="R42:V42"/>
    <mergeCell ref="W42:X42"/>
    <mergeCell ref="E43:Q43"/>
    <mergeCell ref="R43:V43"/>
    <mergeCell ref="AC40:AE40"/>
    <mergeCell ref="A41:A45"/>
    <mergeCell ref="E41:I41"/>
    <mergeCell ref="K41:M41"/>
    <mergeCell ref="O41:Q41"/>
    <mergeCell ref="R41:V41"/>
    <mergeCell ref="W41:X41"/>
    <mergeCell ref="Y41:Y45"/>
    <mergeCell ref="Z41:Z45"/>
    <mergeCell ref="AA41:AA45"/>
    <mergeCell ref="J36:O36"/>
    <mergeCell ref="G37:Q37"/>
    <mergeCell ref="R37:X38"/>
    <mergeCell ref="G38:Q38"/>
    <mergeCell ref="J39:O39"/>
    <mergeCell ref="C40:X40"/>
    <mergeCell ref="J33:L33"/>
    <mergeCell ref="N33:P33"/>
    <mergeCell ref="F34:Q34"/>
    <mergeCell ref="R34:X34"/>
    <mergeCell ref="G35:Q35"/>
    <mergeCell ref="R35:S35"/>
    <mergeCell ref="J29:O29"/>
    <mergeCell ref="F30:Q30"/>
    <mergeCell ref="F31:Q31"/>
    <mergeCell ref="W31:X31"/>
    <mergeCell ref="F32:Q32"/>
    <mergeCell ref="R32:X32"/>
    <mergeCell ref="F24:Q24"/>
    <mergeCell ref="R24:X24"/>
    <mergeCell ref="G25:Q25"/>
    <mergeCell ref="R25:S25"/>
    <mergeCell ref="J26:O26"/>
    <mergeCell ref="G27:Q27"/>
    <mergeCell ref="R27:X28"/>
    <mergeCell ref="G28:Q28"/>
    <mergeCell ref="AA20:AA39"/>
    <mergeCell ref="AB20:AB39"/>
    <mergeCell ref="AC20:AE39"/>
    <mergeCell ref="AG20:AG39"/>
    <mergeCell ref="F21:Q21"/>
    <mergeCell ref="W21:X21"/>
    <mergeCell ref="F22:Q22"/>
    <mergeCell ref="R22:X22"/>
    <mergeCell ref="J23:L23"/>
    <mergeCell ref="N23:P23"/>
    <mergeCell ref="B18:X18"/>
    <mergeCell ref="AC18:AE18"/>
    <mergeCell ref="B19:B46"/>
    <mergeCell ref="C19:X19"/>
    <mergeCell ref="AC19:AE19"/>
    <mergeCell ref="A20:A39"/>
    <mergeCell ref="C20:E39"/>
    <mergeCell ref="F20:Q20"/>
    <mergeCell ref="Y20:Y39"/>
    <mergeCell ref="Z20:Z39"/>
    <mergeCell ref="B14:AE14"/>
    <mergeCell ref="B15:X15"/>
    <mergeCell ref="AC15:AE15"/>
    <mergeCell ref="B16:X16"/>
    <mergeCell ref="AC16:AE16"/>
    <mergeCell ref="B17:X17"/>
    <mergeCell ref="AC17:AE17"/>
    <mergeCell ref="Z10:AA10"/>
    <mergeCell ref="AB10:AE10"/>
    <mergeCell ref="A11:A13"/>
    <mergeCell ref="B11:X13"/>
    <mergeCell ref="Y11:AB11"/>
    <mergeCell ref="AC11:AE13"/>
    <mergeCell ref="Y12:Y13"/>
    <mergeCell ref="Z12:Z13"/>
    <mergeCell ref="AA12:AA13"/>
    <mergeCell ref="AB5:AE5"/>
    <mergeCell ref="C6:J6"/>
    <mergeCell ref="K6:AA6"/>
    <mergeCell ref="C7:J8"/>
    <mergeCell ref="K7:AA7"/>
    <mergeCell ref="K8:AA8"/>
    <mergeCell ref="V1:AE1"/>
    <mergeCell ref="AG1:AG13"/>
    <mergeCell ref="A2:AE2"/>
    <mergeCell ref="A3:AE3"/>
    <mergeCell ref="A4:X4"/>
    <mergeCell ref="Y4:Z4"/>
    <mergeCell ref="AA4:AE4"/>
    <mergeCell ref="A5:B8"/>
    <mergeCell ref="C5:J5"/>
    <mergeCell ref="K5:AA5"/>
  </mergeCells>
  <phoneticPr fontId="3"/>
  <dataValidations count="8">
    <dataValidation type="list" allowBlank="1" showInputMessage="1" showErrorMessage="1" sqref="AC15:AE85 AC90:AE122 AC124:AE136 AC138:AE169 AC175:AE177 AC179:AE183 AC185:AE211 AC213:AE217 AC219:AE231" xr:uid="{E3B92E35-C098-4F68-9302-DCB602084351}">
      <formula1>$AB$6:$AB$9</formula1>
    </dataValidation>
    <dataValidation type="list" allowBlank="1" showInputMessage="1" showErrorMessage="1" sqref="R21 D41:D45 T21 M23 R31 T31 M33 V21 I23 F73:F74 V58:V64 F60 F62 F64 S58:S64 C101 C110 F69 K102 F77 C53 C51 K149 O162 F164:F165 N102 G162 K162 F167:F168 G188 K188 N149 V31 I33 N188 G194 K194 O194 F196 F198 F200:F201 I205 L205 O205 H206 M206 F25 F27 I42 J41 N41 M42 F35 F37 F50 F52 F55 F66" xr:uid="{4779F1A1-4C7D-430D-ACEC-81F5AE7382BE}">
      <formula1>"　,○"</formula1>
    </dataValidation>
    <dataValidation imeMode="off" allowBlank="1" showInputMessage="1" showErrorMessage="1" sqref="AB10:AF10" xr:uid="{150F04FB-C541-4478-9783-2A9C96A39544}"/>
    <dataValidation type="list" allowBlank="1" showInputMessage="1" showErrorMessage="1" sqref="R69 R67" xr:uid="{DBFBAA1C-C779-463D-9C87-70AA574EE7AE}">
      <formula1>"　,－,○"</formula1>
    </dataValidation>
    <dataValidation type="list" allowBlank="1" showInputMessage="1" showErrorMessage="1" sqref="V189:V191 S189:S191 K100 N100 P147 S147 S55:S56 V55:V56" xr:uid="{0C5ABB5C-AFD4-4973-BE24-39E5C98E9C83}">
      <formula1>"　,○,－"</formula1>
    </dataValidation>
    <dataValidation type="list" allowBlank="1" showInputMessage="1" showErrorMessage="1" sqref="O106 O98 O146 O151" xr:uid="{8F760530-96F0-4A80-9616-82A3E244084B}">
      <formula1>"　,1-,2-,3-,4- ,"</formula1>
    </dataValidation>
    <dataValidation type="list" allowBlank="1" showInputMessage="1" showErrorMessage="1" sqref="P106 P98 P146 P151" xr:uid="{7FE6CE59-23DF-4063-82D8-7CC86BD62844}">
      <formula1>"　,イ,ロ,ハ"</formula1>
    </dataValidation>
    <dataValidation type="list" allowBlank="1" showInputMessage="1" showErrorMessage="1" sqref="AG113:AG122 AG46:AG49 AG15:AG20 AG40:AG41 AG90 AG92:AG93 AG185:AG188 AG57:AG84 AG124:AG136 AG138:AG143 AG152:AG162 AG175:AG177 AG179:AG183 AG192:AG194 AG203:AG205 AG208:AG211 AG213:AG217 AG219 AG229:AG231" xr:uid="{756C6549-8397-4842-9EBA-1A36F6444E47}">
      <formula1>"対象外,指摘なし,要重点,要是正,既存,既存＋要是正,既存+要重点"</formula1>
    </dataValidation>
  </dataValidations>
  <printOptions horizontalCentered="1"/>
  <pageMargins left="0.47244094488188981" right="0.19685039370078741" top="0.51181102362204722" bottom="0.35433070866141736" header="0.23622047244094491" footer="0.19685039370078741"/>
  <pageSetup paperSize="9" scale="79" fitToHeight="0" orientation="portrait" r:id="rId1"/>
  <headerFooter alignWithMargins="0">
    <oddHeader xml:space="preserve">&amp;R&amp;9
</oddHeader>
  </headerFooter>
  <rowBreaks count="3" manualBreakCount="3">
    <brk id="85" max="16383" man="1"/>
    <brk id="170" max="16383" man="1"/>
    <brk id="26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0</xdr:colOff>
                    <xdr:row>220</xdr:row>
                    <xdr:rowOff>0</xdr:rowOff>
                  </from>
                  <to>
                    <xdr:col>1</xdr:col>
                    <xdr:colOff>304800</xdr:colOff>
                    <xdr:row>221</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0</xdr:colOff>
                    <xdr:row>220</xdr:row>
                    <xdr:rowOff>0</xdr:rowOff>
                  </from>
                  <to>
                    <xdr:col>1</xdr:col>
                    <xdr:colOff>304800</xdr:colOff>
                    <xdr:row>221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0</xdr:colOff>
                    <xdr:row>221</xdr:row>
                    <xdr:rowOff>0</xdr:rowOff>
                  </from>
                  <to>
                    <xdr:col>1</xdr:col>
                    <xdr:colOff>304800</xdr:colOff>
                    <xdr:row>222</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xdr:col>
                    <xdr:colOff>0</xdr:colOff>
                    <xdr:row>224</xdr:row>
                    <xdr:rowOff>0</xdr:rowOff>
                  </from>
                  <to>
                    <xdr:col>1</xdr:col>
                    <xdr:colOff>304800</xdr:colOff>
                    <xdr:row>225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0</xdr:colOff>
                    <xdr:row>225</xdr:row>
                    <xdr:rowOff>0</xdr:rowOff>
                  </from>
                  <to>
                    <xdr:col>1</xdr:col>
                    <xdr:colOff>304800</xdr:colOff>
                    <xdr:row>226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0</xdr:colOff>
                    <xdr:row>226</xdr:row>
                    <xdr:rowOff>0</xdr:rowOff>
                  </from>
                  <to>
                    <xdr:col>1</xdr:col>
                    <xdr:colOff>304800</xdr:colOff>
                    <xdr:row>227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0</xdr:colOff>
                    <xdr:row>219</xdr:row>
                    <xdr:rowOff>0</xdr:rowOff>
                  </from>
                  <to>
                    <xdr:col>1</xdr:col>
                    <xdr:colOff>304800</xdr:colOff>
                    <xdr:row>220</xdr:row>
                    <xdr:rowOff>7620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0</xdr:colOff>
                    <xdr:row>219</xdr:row>
                    <xdr:rowOff>0</xdr:rowOff>
                  </from>
                  <to>
                    <xdr:col>1</xdr:col>
                    <xdr:colOff>304800</xdr:colOff>
                    <xdr:row>220</xdr:row>
                    <xdr:rowOff>7620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0</xdr:colOff>
                    <xdr:row>220</xdr:row>
                    <xdr:rowOff>0</xdr:rowOff>
                  </from>
                  <to>
                    <xdr:col>1</xdr:col>
                    <xdr:colOff>304800</xdr:colOff>
                    <xdr:row>221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別記第一号（ロープ式） (平形ロープ)</vt:lpstr>
      <vt:lpstr>'別記第一号（ロープ式） (平形ロープ)'!Print_Area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IDS桑山</dc:creator>
  <cp:lastModifiedBy>IDS桑山</cp:lastModifiedBy>
  <dcterms:created xsi:type="dcterms:W3CDTF">2025-06-30T05:23:17Z</dcterms:created>
  <dcterms:modified xsi:type="dcterms:W3CDTF">2025-06-30T05:24:02Z</dcterms:modified>
</cp:coreProperties>
</file>